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050"/>
  </bookViews>
  <sheets>
    <sheet name="DS kèm QĐ" sheetId="11" r:id="rId1"/>
  </sheets>
  <definedNames>
    <definedName name="_xlnm.Print_Area" localSheetId="0">'DS kèm QĐ'!$A$1:$K$107</definedName>
    <definedName name="_xlnm.Print_Titles" localSheetId="0">'DS kèm QĐ'!$5:$7</definedName>
  </definedNames>
  <calcPr calcId="144525"/>
</workbook>
</file>

<file path=xl/calcChain.xml><?xml version="1.0" encoding="utf-8"?>
<calcChain xmlns="http://schemas.openxmlformats.org/spreadsheetml/2006/main">
  <c r="H95" i="11" l="1"/>
  <c r="G107" i="11" l="1"/>
  <c r="L8" i="11"/>
</calcChain>
</file>

<file path=xl/sharedStrings.xml><?xml version="1.0" encoding="utf-8"?>
<sst xmlns="http://schemas.openxmlformats.org/spreadsheetml/2006/main" count="355" uniqueCount="146">
  <si>
    <t>Tổng</t>
  </si>
  <si>
    <t>BHK</t>
  </si>
  <si>
    <t>Nguyễn Văn Tuyến</t>
  </si>
  <si>
    <t>LUK</t>
  </si>
  <si>
    <t>Số thửa</t>
  </si>
  <si>
    <t>Số tờ BĐ</t>
  </si>
  <si>
    <t>Vị trí đất</t>
  </si>
  <si>
    <t>Loại đất</t>
  </si>
  <si>
    <t>Địa chỉ thửa đất</t>
  </si>
  <si>
    <t>Tỉ lệ thu hồi đất nông nghiệp (%)</t>
  </si>
  <si>
    <t>Diện tích thu hồi (m2)</t>
  </si>
  <si>
    <t>Tổng DT đất NN đang sử dụng (m2)</t>
  </si>
  <si>
    <t>Trích đo</t>
  </si>
  <si>
    <t>Khu hành chính</t>
  </si>
  <si>
    <t>Họ và tên</t>
  </si>
  <si>
    <t>STT</t>
  </si>
  <si>
    <t>DANH SÁCH</t>
  </si>
  <si>
    <t>1</t>
  </si>
  <si>
    <t>Nguyễn Thị Thủy</t>
  </si>
  <si>
    <t>Phùng Văn Được</t>
  </si>
  <si>
    <t>Đặng Trần Phương</t>
  </si>
  <si>
    <t>Nguyễn Văn Thuật</t>
  </si>
  <si>
    <t>Phạm Quốc Tịch</t>
  </si>
  <si>
    <t>Đặng Văn Quý</t>
  </si>
  <si>
    <t>Phùng Văn Chinh</t>
  </si>
  <si>
    <t>Nguyễn Quốc Bảo</t>
  </si>
  <si>
    <t>Nguyễn Văn Lợi</t>
  </si>
  <si>
    <t>Trần Thị Đức</t>
  </si>
  <si>
    <t>Đặng Ngọc Chính</t>
  </si>
  <si>
    <t>Lê Thị Ngoan</t>
  </si>
  <si>
    <t>Nguyễn Thị Hưởng</t>
  </si>
  <si>
    <t>Nguyễn Thị Miều</t>
  </si>
  <si>
    <t>Nguyễn Cơ Thạch</t>
  </si>
  <si>
    <t>Nguyễn Thị Doan</t>
  </si>
  <si>
    <t>Lê Văn Quang</t>
  </si>
  <si>
    <t>Nguyễn Thị Linh</t>
  </si>
  <si>
    <t>Nguyễn Đức Im</t>
  </si>
  <si>
    <t>Nguyễn Văn Chèo</t>
  </si>
  <si>
    <t>Trần Thị Xuân</t>
  </si>
  <si>
    <t>Đặng Văn Nụ</t>
  </si>
  <si>
    <t>Nguyễn Sinh Cung</t>
  </si>
  <si>
    <t>Nguyễn Văn Biên</t>
  </si>
  <si>
    <t>Phan Văn Ninh</t>
  </si>
  <si>
    <t>Nguyễn Văn Chân</t>
  </si>
  <si>
    <t>Nguyễn Thị Lanh</t>
  </si>
  <si>
    <t>Phạm Công Đoàn</t>
  </si>
  <si>
    <t>Phan Văn Hạnh</t>
  </si>
  <si>
    <t>Hoàng Thị Lập</t>
  </si>
  <si>
    <t>Hoàng Thị Lý</t>
  </si>
  <si>
    <t>Nguyễn Văn Tạo</t>
  </si>
  <si>
    <t>Đặng Tiến Hiệp
(Hoàng Thị Thân)</t>
  </si>
  <si>
    <t>Nguyễn Thị Thanh</t>
  </si>
  <si>
    <t>Lê Văn Bẩy</t>
  </si>
  <si>
    <t>Phùng Thị Canh</t>
  </si>
  <si>
    <t>Hoàng Văn Hoàn</t>
  </si>
  <si>
    <t>Đặng Quốc Khánh</t>
  </si>
  <si>
    <t>Phùng Văn Vị</t>
  </si>
  <si>
    <t>Phùng Văn Tưởng</t>
  </si>
  <si>
    <t>Nguyễn Tiến Lượng</t>
  </si>
  <si>
    <t>Phùng Tiến Sơn 
(Đặng Thị Liên)</t>
  </si>
  <si>
    <t>Đặng Tiến Bính</t>
  </si>
  <si>
    <t>Nguyễn Văn Quang</t>
  </si>
  <si>
    <t>Nguyễn Thị Lịch</t>
  </si>
  <si>
    <t>Đặng Tiến Dũng</t>
  </si>
  <si>
    <t>Nguyễn Xuân Hợp</t>
  </si>
  <si>
    <t>Nguyễn Thị Đưa</t>
  </si>
  <si>
    <t>Hoàng Văn Lượng</t>
  </si>
  <si>
    <t>Phùng Thị Doan</t>
  </si>
  <si>
    <t>Nguyễn Đức Nhiệm</t>
  </si>
  <si>
    <t>Hoàng Văn Bắc</t>
  </si>
  <si>
    <t>Hoàng Ngọc Ninh</t>
  </si>
  <si>
    <t>Dương Văn Thụy</t>
  </si>
  <si>
    <t>Nguyễn Hữu Tiệp</t>
  </si>
  <si>
    <t xml:space="preserve">Hoàng Minh Đức </t>
  </si>
  <si>
    <t>Nguyễn Đức Huy</t>
  </si>
  <si>
    <t>Nguyễn Văn Lý</t>
  </si>
  <si>
    <t>Phùng Tiến Thành</t>
  </si>
  <si>
    <t>Phạm Thị Tám</t>
  </si>
  <si>
    <t>Lê Văn Khóa</t>
  </si>
  <si>
    <t>NTS</t>
  </si>
  <si>
    <t>584</t>
  </si>
  <si>
    <t>4122</t>
  </si>
  <si>
    <t>2040</t>
  </si>
  <si>
    <t>3046</t>
  </si>
  <si>
    <t>1989</t>
  </si>
  <si>
    <t>2180</t>
  </si>
  <si>
    <t>2718</t>
  </si>
  <si>
    <t>2717</t>
  </si>
  <si>
    <t>631</t>
  </si>
  <si>
    <t>4001</t>
  </si>
  <si>
    <t>1043</t>
  </si>
  <si>
    <t>2325</t>
  </si>
  <si>
    <t>2076</t>
  </si>
  <si>
    <t>2889</t>
  </si>
  <si>
    <t>3341</t>
  </si>
  <si>
    <t>4632</t>
  </si>
  <si>
    <t>2778</t>
  </si>
  <si>
    <t>3028</t>
  </si>
  <si>
    <t>3709</t>
  </si>
  <si>
    <t>1129</t>
  </si>
  <si>
    <t>3312</t>
  </si>
  <si>
    <t>2899</t>
  </si>
  <si>
    <t>1523</t>
  </si>
  <si>
    <t>2931</t>
  </si>
  <si>
    <t>2654</t>
  </si>
  <si>
    <t>2278</t>
  </si>
  <si>
    <t>2435</t>
  </si>
  <si>
    <t>1979</t>
  </si>
  <si>
    <t>1402</t>
  </si>
  <si>
    <t>2765</t>
  </si>
  <si>
    <t>2211</t>
  </si>
  <si>
    <t>2274</t>
  </si>
  <si>
    <t>2230</t>
  </si>
  <si>
    <t>1666</t>
  </si>
  <si>
    <t>3616</t>
  </si>
  <si>
    <t>3237</t>
  </si>
  <si>
    <t>1891</t>
  </si>
  <si>
    <t>2508</t>
  </si>
  <si>
    <t>1669</t>
  </si>
  <si>
    <t>2128</t>
  </si>
  <si>
    <t>2775</t>
  </si>
  <si>
    <t>3027</t>
  </si>
  <si>
    <t>3868</t>
  </si>
  <si>
    <t>2208</t>
  </si>
  <si>
    <t>3254</t>
  </si>
  <si>
    <t>3424</t>
  </si>
  <si>
    <t>1188</t>
  </si>
  <si>
    <t>2242</t>
  </si>
  <si>
    <t>3557</t>
  </si>
  <si>
    <t>2818</t>
  </si>
  <si>
    <t>1700</t>
  </si>
  <si>
    <t>1718</t>
  </si>
  <si>
    <t>2004</t>
  </si>
  <si>
    <t>3297</t>
  </si>
  <si>
    <t>2578</t>
  </si>
  <si>
    <t>2240</t>
  </si>
  <si>
    <t>1667</t>
  </si>
  <si>
    <t>3026</t>
  </si>
  <si>
    <t xml:space="preserve">Thu hồi đất để thực hiện dự án: Khu dân cư nông thôn mới xã Hoàng Xá, huyện Thanh Thủy (đợt 3)
</t>
  </si>
  <si>
    <t>2726</t>
  </si>
  <si>
    <t>1773</t>
  </si>
  <si>
    <t>Đồng Nâu</t>
  </si>
  <si>
    <t>Lải đầu cầu</t>
  </si>
  <si>
    <t>Gò Gạo</t>
  </si>
  <si>
    <t>Đầm vàng</t>
  </si>
  <si>
    <t>(Kèm theo Quyết định số:      2077     /QĐ - UBND ngày     12  /  5     /2022 của UBND huyện Thanh Thủy)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</si>
</sst>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  <numFmt numFmtId="167" formatCode="_-* #,##0.0\ _₫_-;\-* #,##0.0\ _₫_-;_-* &quot;-&quot;??\ _₫_-;_-@_-"/>
    <numFmt numFmtId="168" formatCode="_(* #,##0.0_);_(* \(#,##0.0\);_(* &quot;-&quot;?_);_(@_)"/>
    <numFmt numFmtId="169" formatCode="_-* #,##0.00\ _₫_-;\-* #,##0.00\ _₫_-;_-* &quot;-&quot;??\ _₫_-;_-@_-"/>
    <numFmt numFmtId="170" formatCode="_-* #,##0.00\ &quot;₫&quot;_-;\-* #,##0.00\ &quot;₫&quot;_-;_-* &quot;-&quot;??\ &quot;₫&quot;_-;_-@_-"/>
    <numFmt numFmtId="171" formatCode="_-* #,##0\ _₫_-;\-* #,##0\ _₫_-;_-* &quot;-&quot;??\ _₫_-;_-@_-"/>
    <numFmt numFmtId="172" formatCode="#,##0.0;[Red]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sz val="11"/>
      <color indexed="8"/>
      <name val="Arial"/>
      <family val="2"/>
      <charset val="163"/>
    </font>
    <font>
      <sz val="11"/>
      <color indexed="8"/>
      <name val="Calibri"/>
      <family val="2"/>
    </font>
    <font>
      <sz val="11"/>
      <color theme="1"/>
      <name val="Arial"/>
      <family val="2"/>
      <charset val="163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" fillId="0" borderId="0"/>
    <xf numFmtId="0" fontId="2" fillId="0" borderId="0"/>
    <xf numFmtId="0" fontId="1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2" applyFont="1"/>
    <xf numFmtId="0" fontId="3" fillId="0" borderId="0" xfId="3" applyFont="1"/>
    <xf numFmtId="0" fontId="5" fillId="0" borderId="0" xfId="4" applyFont="1" applyBorder="1" applyAlignment="1"/>
    <xf numFmtId="0" fontId="5" fillId="0" borderId="1" xfId="4" applyFont="1" applyBorder="1" applyAlignment="1"/>
    <xf numFmtId="0" fontId="6" fillId="0" borderId="2" xfId="4" applyFont="1" applyBorder="1" applyAlignment="1"/>
    <xf numFmtId="0" fontId="3" fillId="0" borderId="3" xfId="5" applyFont="1" applyFill="1" applyBorder="1" applyAlignment="1">
      <alignment horizontal="center" vertical="center" wrapText="1"/>
    </xf>
    <xf numFmtId="164" fontId="6" fillId="0" borderId="2" xfId="6" applyNumberFormat="1" applyFont="1" applyBorder="1" applyAlignment="1"/>
    <xf numFmtId="165" fontId="9" fillId="0" borderId="2" xfId="7" applyNumberFormat="1" applyFont="1" applyBorder="1" applyAlignment="1">
      <alignment horizontal="center" vertical="center"/>
    </xf>
    <xf numFmtId="165" fontId="9" fillId="0" borderId="2" xfId="7" applyNumberFormat="1" applyFont="1" applyBorder="1" applyAlignment="1">
      <alignment horizontal="right" vertical="center"/>
    </xf>
    <xf numFmtId="0" fontId="10" fillId="0" borderId="2" xfId="7" applyFont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/>
    </xf>
    <xf numFmtId="0" fontId="2" fillId="0" borderId="0" xfId="3" applyFont="1"/>
    <xf numFmtId="168" fontId="2" fillId="0" borderId="0" xfId="3" applyNumberFormat="1" applyFont="1"/>
    <xf numFmtId="0" fontId="3" fillId="0" borderId="2" xfId="5" applyFont="1" applyFill="1" applyBorder="1" applyAlignment="1">
      <alignment horizontal="left" vertical="center"/>
    </xf>
    <xf numFmtId="0" fontId="3" fillId="0" borderId="2" xfId="5" applyFont="1" applyFill="1" applyBorder="1" applyAlignment="1">
      <alignment horizontal="center" vertical="center"/>
    </xf>
    <xf numFmtId="0" fontId="2" fillId="0" borderId="0" xfId="2" applyFont="1" applyFill="1"/>
    <xf numFmtId="0" fontId="2" fillId="0" borderId="0" xfId="3" applyFont="1" applyFill="1"/>
    <xf numFmtId="171" fontId="10" fillId="0" borderId="2" xfId="10" applyNumberFormat="1" applyFont="1" applyFill="1" applyBorder="1" applyAlignment="1">
      <alignment vertical="center" wrapText="1"/>
    </xf>
    <xf numFmtId="0" fontId="2" fillId="0" borderId="0" xfId="2" applyFont="1" applyFill="1" applyAlignment="1">
      <alignment horizontal="center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2" xfId="5" applyFont="1" applyFill="1" applyBorder="1" applyAlignment="1">
      <alignment horizontal="left" vertical="center"/>
    </xf>
    <xf numFmtId="0" fontId="3" fillId="0" borderId="6" xfId="5" applyFont="1" applyFill="1" applyBorder="1" applyAlignment="1">
      <alignment horizontal="left" vertical="center"/>
    </xf>
    <xf numFmtId="0" fontId="3" fillId="0" borderId="5" xfId="5" applyFont="1" applyFill="1" applyBorder="1" applyAlignment="1">
      <alignment horizontal="left" vertical="center"/>
    </xf>
    <xf numFmtId="0" fontId="16" fillId="0" borderId="2" xfId="5" applyFont="1" applyFill="1" applyBorder="1" applyAlignment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16" fillId="0" borderId="2" xfId="1" applyNumberFormat="1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wrapText="1"/>
    </xf>
    <xf numFmtId="49" fontId="16" fillId="0" borderId="6" xfId="1" applyNumberFormat="1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16" fillId="0" borderId="2" xfId="1" applyNumberFormat="1" applyFont="1" applyFill="1" applyBorder="1" applyAlignment="1">
      <alignment vertical="center" wrapText="1"/>
    </xf>
    <xf numFmtId="164" fontId="3" fillId="0" borderId="6" xfId="1" applyNumberFormat="1" applyFont="1" applyFill="1" applyBorder="1" applyAlignment="1">
      <alignment vertical="center" wrapText="1"/>
    </xf>
    <xf numFmtId="166" fontId="16" fillId="0" borderId="2" xfId="25" applyNumberFormat="1" applyFont="1" applyFill="1" applyBorder="1" applyAlignment="1">
      <alignment horizontal="center" vertical="center" wrapText="1"/>
    </xf>
    <xf numFmtId="166" fontId="3" fillId="0" borderId="2" xfId="25" applyNumberFormat="1" applyFont="1" applyFill="1" applyBorder="1" applyAlignment="1">
      <alignment horizontal="center" vertical="center" wrapText="1"/>
    </xf>
    <xf numFmtId="166" fontId="3" fillId="0" borderId="6" xfId="25" applyNumberFormat="1" applyFont="1" applyFill="1" applyBorder="1" applyAlignment="1">
      <alignment horizontal="center" vertical="center" wrapText="1"/>
    </xf>
    <xf numFmtId="0" fontId="18" fillId="0" borderId="0" xfId="2" applyFont="1"/>
    <xf numFmtId="0" fontId="3" fillId="0" borderId="6" xfId="5" applyFont="1" applyFill="1" applyBorder="1" applyAlignment="1">
      <alignment horizontal="left" vertical="center"/>
    </xf>
    <xf numFmtId="166" fontId="3" fillId="0" borderId="6" xfId="25" applyNumberFormat="1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172" fontId="16" fillId="0" borderId="2" xfId="26" applyNumberFormat="1" applyFont="1" applyFill="1" applyBorder="1" applyAlignment="1">
      <alignment horizontal="center" vertical="center" wrapText="1"/>
    </xf>
    <xf numFmtId="172" fontId="3" fillId="0" borderId="2" xfId="26" applyNumberFormat="1" applyFont="1" applyFill="1" applyBorder="1" applyAlignment="1">
      <alignment horizontal="center" vertical="center" wrapText="1"/>
    </xf>
    <xf numFmtId="166" fontId="3" fillId="0" borderId="6" xfId="25" applyNumberFormat="1" applyFont="1" applyFill="1" applyBorder="1" applyAlignment="1">
      <alignment horizontal="center" vertical="center" wrapText="1"/>
    </xf>
    <xf numFmtId="166" fontId="3" fillId="0" borderId="5" xfId="25" applyNumberFormat="1" applyFont="1" applyFill="1" applyBorder="1" applyAlignment="1">
      <alignment horizontal="center" vertical="center" wrapText="1"/>
    </xf>
    <xf numFmtId="166" fontId="3" fillId="0" borderId="7" xfId="25" applyNumberFormat="1" applyFont="1" applyFill="1" applyBorder="1" applyAlignment="1">
      <alignment horizontal="center" vertical="center" wrapText="1"/>
    </xf>
    <xf numFmtId="166" fontId="16" fillId="0" borderId="6" xfId="25" applyNumberFormat="1" applyFont="1" applyFill="1" applyBorder="1" applyAlignment="1">
      <alignment horizontal="center" vertical="center" wrapText="1"/>
    </xf>
    <xf numFmtId="166" fontId="16" fillId="0" borderId="5" xfId="25" applyNumberFormat="1" applyFont="1" applyFill="1" applyBorder="1" applyAlignment="1">
      <alignment horizontal="center" vertical="center" wrapText="1"/>
    </xf>
    <xf numFmtId="166" fontId="16" fillId="0" borderId="7" xfId="25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16" fillId="0" borderId="6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left" vertical="center"/>
    </xf>
    <xf numFmtId="0" fontId="3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6" fillId="0" borderId="7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left" vertical="center"/>
    </xf>
    <xf numFmtId="0" fontId="3" fillId="0" borderId="7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5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 wrapText="1"/>
    </xf>
    <xf numFmtId="167" fontId="9" fillId="0" borderId="6" xfId="10" applyNumberFormat="1" applyFont="1" applyFill="1" applyBorder="1" applyAlignment="1">
      <alignment horizontal="center" vertical="center" wrapText="1"/>
    </xf>
    <xf numFmtId="167" fontId="9" fillId="0" borderId="7" xfId="10" applyNumberFormat="1" applyFont="1" applyFill="1" applyBorder="1" applyAlignment="1">
      <alignment horizontal="center" vertical="center" wrapText="1"/>
    </xf>
    <xf numFmtId="167" fontId="9" fillId="0" borderId="5" xfId="10" applyNumberFormat="1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9" fillId="0" borderId="6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5" xfId="5" applyFont="1" applyFill="1" applyBorder="1" applyAlignment="1">
      <alignment horizontal="left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</cellXfs>
  <cellStyles count="46">
    <cellStyle name="Comma" xfId="1" builtinId="3"/>
    <cellStyle name="Comma 2" xfId="6"/>
    <cellStyle name="Comma 2 2" xfId="11"/>
    <cellStyle name="Comma 3" xfId="12"/>
    <cellStyle name="Comma 3 2" xfId="13"/>
    <cellStyle name="Comma 3_1-1-danh sach kem to trinh xa" xfId="14"/>
    <cellStyle name="Comma 4" xfId="15"/>
    <cellStyle name="Comma 4 2" xfId="16"/>
    <cellStyle name="Comma 4 3" xfId="10"/>
    <cellStyle name="Comma 5" xfId="17"/>
    <cellStyle name="Comma 6" xfId="18"/>
    <cellStyle name="Comma 7" xfId="19"/>
    <cellStyle name="Comma 8" xfId="20"/>
    <cellStyle name="Comma 9" xfId="21"/>
    <cellStyle name="Currency 2" xfId="22"/>
    <cellStyle name="Normal" xfId="0" builtinId="0"/>
    <cellStyle name="Normal 10" xfId="23"/>
    <cellStyle name="Normal 11" xfId="24"/>
    <cellStyle name="Normal 12" xfId="7"/>
    <cellStyle name="Normal 2" xfId="25"/>
    <cellStyle name="Normal 2 2" xfId="26"/>
    <cellStyle name="Normal 2 2 2" xfId="27"/>
    <cellStyle name="Normal 2 2_Dự thảo PA đường điện cấp điên tại Đào Xá" xfId="28"/>
    <cellStyle name="Normal 2 3" xfId="29"/>
    <cellStyle name="Normal 2_1-1-danh sach kem to trinh xa" xfId="30"/>
    <cellStyle name="Normal 3" xfId="31"/>
    <cellStyle name="Normal 3 2" xfId="32"/>
    <cellStyle name="Normal 3 2 2" xfId="33"/>
    <cellStyle name="Normal 3 3" xfId="34"/>
    <cellStyle name="Normal 3_TB thu hồi đất Vườn Vua" xfId="35"/>
    <cellStyle name="Normal 4" xfId="36"/>
    <cellStyle name="Normal 4 2" xfId="37"/>
    <cellStyle name="Normal 4 3" xfId="38"/>
    <cellStyle name="Normal 4_TB thu hồi đất Vườn Vua" xfId="4"/>
    <cellStyle name="Normal 5" xfId="39"/>
    <cellStyle name="Normal 6" xfId="40"/>
    <cellStyle name="Normal 7" xfId="41"/>
    <cellStyle name="Normal 8" xfId="42"/>
    <cellStyle name="Normal 9" xfId="43"/>
    <cellStyle name="Normal_Dự toán để phê duyệt" xfId="8"/>
    <cellStyle name="Normal_Sheet1" xfId="5"/>
    <cellStyle name="Normal_TB thu hồi đất Vườn Vua" xfId="3"/>
    <cellStyle name="Normal_TB thu hồi đất Vườn Vua_DS thu hồi của xã" xfId="2"/>
    <cellStyle name="Percent 2" xfId="9"/>
    <cellStyle name="Percent 2 2" xfId="44"/>
    <cellStyle name="Percent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07"/>
  <sheetViews>
    <sheetView tabSelected="1" view="pageBreakPreview" zoomScale="85" zoomScaleNormal="100" zoomScaleSheetLayoutView="85" workbookViewId="0">
      <pane ySplit="7" topLeftCell="A101" activePane="bottomLeft" state="frozen"/>
      <selection activeCell="F28" sqref="F28"/>
      <selection pane="bottomLeft" activeCell="A3" sqref="A3:K3"/>
    </sheetView>
  </sheetViews>
  <sheetFormatPr defaultColWidth="12" defaultRowHeight="15.75"/>
  <cols>
    <col min="1" max="1" width="7.7109375" style="16" customWidth="1"/>
    <col min="2" max="2" width="29.42578125" style="16" customWidth="1"/>
    <col min="3" max="5" width="7.5703125" style="16" customWidth="1"/>
    <col min="6" max="6" width="11.5703125" style="16" customWidth="1"/>
    <col min="7" max="7" width="11.140625" style="16" customWidth="1"/>
    <col min="8" max="8" width="12" style="19" customWidth="1"/>
    <col min="9" max="9" width="20.140625" style="16" customWidth="1"/>
    <col min="10" max="10" width="7.85546875" style="16" customWidth="1"/>
    <col min="11" max="11" width="6.28515625" style="16" customWidth="1"/>
    <col min="12" max="12" width="12" style="16" customWidth="1"/>
    <col min="13" max="13" width="11.42578125" style="16" customWidth="1"/>
    <col min="14" max="14" width="16.28515625" style="16" customWidth="1"/>
    <col min="15" max="16384" width="12" style="16"/>
  </cols>
  <sheetData>
    <row r="1" spans="1:12" ht="24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2" ht="22.15" customHeight="1">
      <c r="A2" s="98" t="s">
        <v>138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22.5" customHeight="1">
      <c r="A3" s="99" t="s">
        <v>145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 s="17" customFormat="1" ht="18.75" customHeight="1">
      <c r="A5" s="101" t="s">
        <v>15</v>
      </c>
      <c r="B5" s="101" t="s">
        <v>14</v>
      </c>
      <c r="C5" s="95" t="s">
        <v>13</v>
      </c>
      <c r="D5" s="105" t="s">
        <v>12</v>
      </c>
      <c r="E5" s="106"/>
      <c r="F5" s="92" t="s">
        <v>11</v>
      </c>
      <c r="G5" s="92" t="s">
        <v>10</v>
      </c>
      <c r="H5" s="92" t="s">
        <v>9</v>
      </c>
      <c r="I5" s="92" t="s">
        <v>8</v>
      </c>
      <c r="J5" s="92" t="s">
        <v>7</v>
      </c>
      <c r="K5" s="92" t="s">
        <v>6</v>
      </c>
    </row>
    <row r="6" spans="1:12" s="17" customFormat="1" ht="21.75" customHeight="1">
      <c r="A6" s="102"/>
      <c r="B6" s="102"/>
      <c r="C6" s="104"/>
      <c r="D6" s="95" t="s">
        <v>5</v>
      </c>
      <c r="E6" s="95" t="s">
        <v>4</v>
      </c>
      <c r="F6" s="93"/>
      <c r="G6" s="93"/>
      <c r="H6" s="93"/>
      <c r="I6" s="93"/>
      <c r="J6" s="93"/>
      <c r="K6" s="93"/>
    </row>
    <row r="7" spans="1:12" s="17" customFormat="1" ht="40.5" customHeight="1">
      <c r="A7" s="103"/>
      <c r="B7" s="103"/>
      <c r="C7" s="96"/>
      <c r="D7" s="96"/>
      <c r="E7" s="96"/>
      <c r="F7" s="94"/>
      <c r="G7" s="94"/>
      <c r="H7" s="94"/>
      <c r="I7" s="94"/>
      <c r="J7" s="94"/>
      <c r="K7" s="94"/>
    </row>
    <row r="8" spans="1:12" s="12" customFormat="1" ht="27.75" customHeight="1">
      <c r="A8" s="32">
        <v>1</v>
      </c>
      <c r="B8" s="28" t="s">
        <v>20</v>
      </c>
      <c r="C8" s="33">
        <v>1</v>
      </c>
      <c r="D8" s="34">
        <v>1</v>
      </c>
      <c r="E8" s="33">
        <v>110</v>
      </c>
      <c r="F8" s="34" t="s">
        <v>80</v>
      </c>
      <c r="G8" s="42">
        <v>187.4</v>
      </c>
      <c r="H8" s="46">
        <v>0.32089041095890414</v>
      </c>
      <c r="I8" s="54" t="s">
        <v>141</v>
      </c>
      <c r="J8" s="33" t="s">
        <v>1</v>
      </c>
      <c r="K8" s="18">
        <v>1</v>
      </c>
      <c r="L8" s="13" t="e">
        <f>G31+G30+G97+G98+G102+G103+G105+#REF!+#REF!+#REF!+#REF!+#REF!</f>
        <v>#REF!</v>
      </c>
    </row>
    <row r="9" spans="1:12" s="12" customFormat="1" ht="27.75" customHeight="1">
      <c r="A9" s="15">
        <v>2</v>
      </c>
      <c r="B9" s="21" t="s">
        <v>21</v>
      </c>
      <c r="C9" s="20">
        <v>1</v>
      </c>
      <c r="D9" s="22">
        <v>1</v>
      </c>
      <c r="E9" s="20">
        <v>112</v>
      </c>
      <c r="F9" s="22" t="s">
        <v>81</v>
      </c>
      <c r="G9" s="43">
        <v>357.7</v>
      </c>
      <c r="H9" s="47">
        <v>8.6778262979136336E-2</v>
      </c>
      <c r="I9" s="54" t="s">
        <v>141</v>
      </c>
      <c r="J9" s="20" t="s">
        <v>1</v>
      </c>
      <c r="K9" s="18">
        <v>1</v>
      </c>
      <c r="L9" s="13"/>
    </row>
    <row r="10" spans="1:12" s="12" customFormat="1" ht="27.75" customHeight="1">
      <c r="A10" s="15">
        <v>3</v>
      </c>
      <c r="B10" s="21" t="s">
        <v>22</v>
      </c>
      <c r="C10" s="20">
        <v>1</v>
      </c>
      <c r="D10" s="22">
        <v>1</v>
      </c>
      <c r="E10" s="20">
        <v>114</v>
      </c>
      <c r="F10" s="22" t="s">
        <v>82</v>
      </c>
      <c r="G10" s="43">
        <v>188.4</v>
      </c>
      <c r="H10" s="47">
        <v>9.2352941176470596E-2</v>
      </c>
      <c r="I10" s="54" t="s">
        <v>141</v>
      </c>
      <c r="J10" s="20" t="s">
        <v>1</v>
      </c>
      <c r="K10" s="18">
        <v>1</v>
      </c>
      <c r="L10" s="13"/>
    </row>
    <row r="11" spans="1:12" s="12" customFormat="1" ht="27.75" customHeight="1">
      <c r="A11" s="15">
        <v>4</v>
      </c>
      <c r="B11" s="21" t="s">
        <v>23</v>
      </c>
      <c r="C11" s="20">
        <v>1</v>
      </c>
      <c r="D11" s="22">
        <v>1</v>
      </c>
      <c r="E11" s="20">
        <v>115</v>
      </c>
      <c r="F11" s="22" t="s">
        <v>83</v>
      </c>
      <c r="G11" s="43">
        <v>236.9</v>
      </c>
      <c r="H11" s="47">
        <v>7.7774130006565995E-2</v>
      </c>
      <c r="I11" s="54" t="s">
        <v>141</v>
      </c>
      <c r="J11" s="20" t="s">
        <v>1</v>
      </c>
      <c r="K11" s="18">
        <v>1</v>
      </c>
      <c r="L11" s="13"/>
    </row>
    <row r="12" spans="1:12" s="12" customFormat="1" ht="27.75" customHeight="1">
      <c r="A12" s="15">
        <v>5</v>
      </c>
      <c r="B12" s="21" t="s">
        <v>24</v>
      </c>
      <c r="C12" s="20">
        <v>1</v>
      </c>
      <c r="D12" s="22" t="s">
        <v>17</v>
      </c>
      <c r="E12" s="20">
        <v>118</v>
      </c>
      <c r="F12" s="22" t="s">
        <v>84</v>
      </c>
      <c r="G12" s="43">
        <v>117.3</v>
      </c>
      <c r="H12" s="47">
        <v>5.8974358974358973E-2</v>
      </c>
      <c r="I12" s="54" t="s">
        <v>141</v>
      </c>
      <c r="J12" s="20" t="s">
        <v>1</v>
      </c>
      <c r="K12" s="18">
        <v>1</v>
      </c>
      <c r="L12" s="13"/>
    </row>
    <row r="13" spans="1:12" s="12" customFormat="1" ht="27.75" customHeight="1">
      <c r="A13" s="80">
        <v>6</v>
      </c>
      <c r="B13" s="68" t="s">
        <v>25</v>
      </c>
      <c r="C13" s="71">
        <v>1</v>
      </c>
      <c r="D13" s="22" t="s">
        <v>17</v>
      </c>
      <c r="E13" s="20">
        <v>119</v>
      </c>
      <c r="F13" s="62" t="s">
        <v>85</v>
      </c>
      <c r="G13" s="43">
        <v>229.2</v>
      </c>
      <c r="H13" s="56">
        <v>0.23889908256880732</v>
      </c>
      <c r="I13" s="54" t="s">
        <v>141</v>
      </c>
      <c r="J13" s="20" t="s">
        <v>1</v>
      </c>
      <c r="K13" s="18">
        <v>1</v>
      </c>
      <c r="L13" s="13"/>
    </row>
    <row r="14" spans="1:12" s="12" customFormat="1" ht="27.75" customHeight="1">
      <c r="A14" s="81"/>
      <c r="B14" s="69"/>
      <c r="C14" s="72"/>
      <c r="D14" s="22">
        <v>1</v>
      </c>
      <c r="E14" s="20">
        <v>226</v>
      </c>
      <c r="F14" s="63"/>
      <c r="G14" s="43">
        <v>291.60000000000002</v>
      </c>
      <c r="H14" s="57"/>
      <c r="I14" s="54" t="s">
        <v>141</v>
      </c>
      <c r="J14" s="20" t="s">
        <v>1</v>
      </c>
      <c r="K14" s="18">
        <v>1</v>
      </c>
      <c r="L14" s="13"/>
    </row>
    <row r="15" spans="1:12" s="12" customFormat="1" ht="27.75" customHeight="1">
      <c r="A15" s="15">
        <v>7</v>
      </c>
      <c r="B15" s="21" t="s">
        <v>26</v>
      </c>
      <c r="C15" s="26">
        <v>1</v>
      </c>
      <c r="D15" s="22">
        <v>1</v>
      </c>
      <c r="E15" s="20">
        <v>120</v>
      </c>
      <c r="F15" s="22" t="s">
        <v>86</v>
      </c>
      <c r="G15" s="43">
        <v>197.1</v>
      </c>
      <c r="H15" s="47">
        <v>7.2516556291390727E-2</v>
      </c>
      <c r="I15" s="54" t="s">
        <v>141</v>
      </c>
      <c r="J15" s="20" t="s">
        <v>1</v>
      </c>
      <c r="K15" s="18">
        <v>1</v>
      </c>
      <c r="L15" s="13"/>
    </row>
    <row r="16" spans="1:12" s="12" customFormat="1" ht="27.75" customHeight="1">
      <c r="A16" s="15">
        <v>8</v>
      </c>
      <c r="B16" s="21" t="s">
        <v>18</v>
      </c>
      <c r="C16" s="26">
        <v>1</v>
      </c>
      <c r="D16" s="22">
        <v>1</v>
      </c>
      <c r="E16" s="15">
        <v>125</v>
      </c>
      <c r="F16" s="22" t="s">
        <v>87</v>
      </c>
      <c r="G16" s="43">
        <v>139</v>
      </c>
      <c r="H16" s="47">
        <v>5.1159366948840636E-2</v>
      </c>
      <c r="I16" s="54" t="s">
        <v>141</v>
      </c>
      <c r="J16" s="15" t="s">
        <v>1</v>
      </c>
      <c r="K16" s="18">
        <v>1</v>
      </c>
      <c r="L16" s="13"/>
    </row>
    <row r="17" spans="1:12" s="12" customFormat="1" ht="27.75" customHeight="1">
      <c r="A17" s="15">
        <v>9</v>
      </c>
      <c r="B17" s="21" t="s">
        <v>27</v>
      </c>
      <c r="C17" s="26">
        <v>1</v>
      </c>
      <c r="D17" s="22">
        <v>1</v>
      </c>
      <c r="E17" s="20">
        <v>129</v>
      </c>
      <c r="F17" s="22" t="s">
        <v>88</v>
      </c>
      <c r="G17" s="43">
        <v>124.1</v>
      </c>
      <c r="H17" s="47">
        <v>0.19667194928684625</v>
      </c>
      <c r="I17" s="54" t="s">
        <v>141</v>
      </c>
      <c r="J17" s="20" t="s">
        <v>1</v>
      </c>
      <c r="K17" s="18">
        <v>1</v>
      </c>
      <c r="L17" s="13"/>
    </row>
    <row r="18" spans="1:12" s="12" customFormat="1" ht="27.75" customHeight="1">
      <c r="A18" s="80">
        <v>10</v>
      </c>
      <c r="B18" s="68" t="s">
        <v>28</v>
      </c>
      <c r="C18" s="73">
        <v>1</v>
      </c>
      <c r="D18" s="22">
        <v>1</v>
      </c>
      <c r="E18" s="20">
        <v>135</v>
      </c>
      <c r="F18" s="62" t="s">
        <v>89</v>
      </c>
      <c r="G18" s="43">
        <v>257.10000000000002</v>
      </c>
      <c r="H18" s="56">
        <v>0.14101474631342165</v>
      </c>
      <c r="I18" s="54" t="s">
        <v>141</v>
      </c>
      <c r="J18" s="20" t="s">
        <v>1</v>
      </c>
      <c r="K18" s="18">
        <v>1</v>
      </c>
      <c r="L18" s="13"/>
    </row>
    <row r="19" spans="1:12" s="12" customFormat="1" ht="27.75" customHeight="1">
      <c r="A19" s="87"/>
      <c r="B19" s="70"/>
      <c r="C19" s="74"/>
      <c r="D19" s="22">
        <v>1</v>
      </c>
      <c r="E19" s="20">
        <v>243</v>
      </c>
      <c r="F19" s="67"/>
      <c r="G19" s="43">
        <v>36.299999999999997</v>
      </c>
      <c r="H19" s="58"/>
      <c r="I19" s="54" t="s">
        <v>141</v>
      </c>
      <c r="J19" s="20" t="s">
        <v>1</v>
      </c>
      <c r="K19" s="18">
        <v>1</v>
      </c>
      <c r="L19" s="13"/>
    </row>
    <row r="20" spans="1:12" s="12" customFormat="1" ht="27.75" customHeight="1">
      <c r="A20" s="87"/>
      <c r="B20" s="70"/>
      <c r="C20" s="74"/>
      <c r="D20" s="22">
        <v>1</v>
      </c>
      <c r="E20" s="20">
        <v>244</v>
      </c>
      <c r="F20" s="67"/>
      <c r="G20" s="43">
        <v>179.2</v>
      </c>
      <c r="H20" s="58"/>
      <c r="I20" s="54" t="s">
        <v>141</v>
      </c>
      <c r="J20" s="20" t="s">
        <v>1</v>
      </c>
      <c r="K20" s="18">
        <v>1</v>
      </c>
    </row>
    <row r="21" spans="1:12" s="12" customFormat="1" ht="27.75" customHeight="1">
      <c r="A21" s="81"/>
      <c r="B21" s="69"/>
      <c r="C21" s="75"/>
      <c r="D21" s="22">
        <v>1</v>
      </c>
      <c r="E21" s="20">
        <v>236</v>
      </c>
      <c r="F21" s="63"/>
      <c r="G21" s="43">
        <v>91.6</v>
      </c>
      <c r="H21" s="57"/>
      <c r="I21" s="54" t="s">
        <v>141</v>
      </c>
      <c r="J21" s="20" t="s">
        <v>1</v>
      </c>
      <c r="K21" s="18">
        <v>1</v>
      </c>
    </row>
    <row r="22" spans="1:12" s="12" customFormat="1" ht="27.75" customHeight="1">
      <c r="A22" s="15">
        <v>11</v>
      </c>
      <c r="B22" s="23" t="s">
        <v>29</v>
      </c>
      <c r="C22" s="20">
        <v>1</v>
      </c>
      <c r="D22" s="22">
        <v>1</v>
      </c>
      <c r="E22" s="20">
        <v>137</v>
      </c>
      <c r="F22" s="22" t="s">
        <v>90</v>
      </c>
      <c r="G22" s="43">
        <v>42.1</v>
      </c>
      <c r="H22" s="47">
        <v>4.0364333652924259E-2</v>
      </c>
      <c r="I22" s="54" t="s">
        <v>141</v>
      </c>
      <c r="J22" s="20" t="s">
        <v>1</v>
      </c>
      <c r="K22" s="18">
        <v>1</v>
      </c>
    </row>
    <row r="23" spans="1:12" s="12" customFormat="1" ht="27.75" customHeight="1">
      <c r="A23" s="15">
        <v>12</v>
      </c>
      <c r="B23" s="23" t="s">
        <v>30</v>
      </c>
      <c r="C23" s="20">
        <v>1</v>
      </c>
      <c r="D23" s="22">
        <v>1</v>
      </c>
      <c r="E23" s="20">
        <v>703</v>
      </c>
      <c r="F23" s="22" t="s">
        <v>91</v>
      </c>
      <c r="G23" s="43">
        <v>70</v>
      </c>
      <c r="H23" s="47">
        <v>3.0107526881720432E-2</v>
      </c>
      <c r="I23" s="54" t="s">
        <v>141</v>
      </c>
      <c r="J23" s="20" t="s">
        <v>1</v>
      </c>
      <c r="K23" s="18">
        <v>1</v>
      </c>
    </row>
    <row r="24" spans="1:12" s="12" customFormat="1" ht="27.75" customHeight="1">
      <c r="A24" s="88">
        <v>13</v>
      </c>
      <c r="B24" s="76" t="s">
        <v>31</v>
      </c>
      <c r="C24" s="78">
        <v>1</v>
      </c>
      <c r="D24" s="34">
        <v>1</v>
      </c>
      <c r="E24" s="33">
        <v>165</v>
      </c>
      <c r="F24" s="64" t="s">
        <v>92</v>
      </c>
      <c r="G24" s="44">
        <v>73.3</v>
      </c>
      <c r="H24" s="59">
        <v>0.2847784200385356</v>
      </c>
      <c r="I24" s="54" t="s">
        <v>141</v>
      </c>
      <c r="J24" s="33" t="s">
        <v>1</v>
      </c>
      <c r="K24" s="18">
        <v>1</v>
      </c>
    </row>
    <row r="25" spans="1:12" s="12" customFormat="1" ht="27.75" customHeight="1">
      <c r="A25" s="89"/>
      <c r="B25" s="77"/>
      <c r="C25" s="79"/>
      <c r="D25" s="34">
        <v>1</v>
      </c>
      <c r="E25" s="33">
        <v>225</v>
      </c>
      <c r="F25" s="66"/>
      <c r="G25" s="44">
        <v>517.9</v>
      </c>
      <c r="H25" s="60"/>
      <c r="I25" s="54" t="s">
        <v>141</v>
      </c>
      <c r="J25" s="33" t="s">
        <v>1</v>
      </c>
      <c r="K25" s="18">
        <v>1</v>
      </c>
    </row>
    <row r="26" spans="1:12" s="12" customFormat="1" ht="27.75" customHeight="1">
      <c r="A26" s="80">
        <v>14</v>
      </c>
      <c r="B26" s="107" t="s">
        <v>32</v>
      </c>
      <c r="C26" s="73">
        <v>1</v>
      </c>
      <c r="D26" s="22">
        <v>1</v>
      </c>
      <c r="E26" s="20">
        <v>700</v>
      </c>
      <c r="F26" s="62" t="s">
        <v>93</v>
      </c>
      <c r="G26" s="43">
        <v>76.8</v>
      </c>
      <c r="H26" s="56">
        <v>4.9082727587400489E-2</v>
      </c>
      <c r="I26" s="54" t="s">
        <v>141</v>
      </c>
      <c r="J26" s="20" t="s">
        <v>1</v>
      </c>
      <c r="K26" s="18">
        <v>1</v>
      </c>
    </row>
    <row r="27" spans="1:12" s="12" customFormat="1" ht="27.75" customHeight="1">
      <c r="A27" s="81"/>
      <c r="B27" s="108"/>
      <c r="C27" s="75"/>
      <c r="D27" s="22">
        <v>1</v>
      </c>
      <c r="E27" s="20">
        <v>271</v>
      </c>
      <c r="F27" s="63"/>
      <c r="G27" s="43">
        <v>65</v>
      </c>
      <c r="H27" s="57"/>
      <c r="I27" s="54" t="s">
        <v>141</v>
      </c>
      <c r="J27" s="20" t="s">
        <v>1</v>
      </c>
      <c r="K27" s="18">
        <v>1</v>
      </c>
    </row>
    <row r="28" spans="1:12" s="12" customFormat="1" ht="27.75" customHeight="1">
      <c r="A28" s="15">
        <v>15</v>
      </c>
      <c r="B28" s="23" t="s">
        <v>33</v>
      </c>
      <c r="C28" s="26">
        <v>1</v>
      </c>
      <c r="D28" s="22">
        <v>1</v>
      </c>
      <c r="E28" s="20">
        <v>193</v>
      </c>
      <c r="F28" s="22" t="s">
        <v>94</v>
      </c>
      <c r="G28" s="43">
        <v>166.7</v>
      </c>
      <c r="H28" s="47">
        <v>4.98952409458246E-2</v>
      </c>
      <c r="I28" s="54" t="s">
        <v>141</v>
      </c>
      <c r="J28" s="20" t="s">
        <v>1</v>
      </c>
      <c r="K28" s="18">
        <v>1</v>
      </c>
    </row>
    <row r="29" spans="1:12" s="12" customFormat="1" ht="27.75" customHeight="1">
      <c r="A29" s="15">
        <v>16</v>
      </c>
      <c r="B29" s="21" t="s">
        <v>34</v>
      </c>
      <c r="C29" s="20">
        <v>1</v>
      </c>
      <c r="D29" s="22">
        <v>1</v>
      </c>
      <c r="E29" s="20">
        <v>166</v>
      </c>
      <c r="F29" s="22" t="s">
        <v>95</v>
      </c>
      <c r="G29" s="43">
        <v>138.9</v>
      </c>
      <c r="H29" s="47">
        <v>2.9987046632124353E-2</v>
      </c>
      <c r="I29" s="54" t="s">
        <v>141</v>
      </c>
      <c r="J29" s="20" t="s">
        <v>1</v>
      </c>
      <c r="K29" s="18">
        <v>1</v>
      </c>
    </row>
    <row r="30" spans="1:12" s="12" customFormat="1" ht="27.75" customHeight="1">
      <c r="A30" s="80">
        <v>17</v>
      </c>
      <c r="B30" s="68" t="s">
        <v>35</v>
      </c>
      <c r="C30" s="71">
        <v>1</v>
      </c>
      <c r="D30" s="22">
        <v>1</v>
      </c>
      <c r="E30" s="20">
        <v>770</v>
      </c>
      <c r="F30" s="62" t="s">
        <v>96</v>
      </c>
      <c r="G30" s="43">
        <v>61.1</v>
      </c>
      <c r="H30" s="56">
        <v>4.5248380129589628E-2</v>
      </c>
      <c r="I30" s="54" t="s">
        <v>141</v>
      </c>
      <c r="J30" s="20" t="s">
        <v>1</v>
      </c>
      <c r="K30" s="18">
        <v>1</v>
      </c>
    </row>
    <row r="31" spans="1:12" s="12" customFormat="1" ht="27.75" customHeight="1">
      <c r="A31" s="81"/>
      <c r="B31" s="69"/>
      <c r="C31" s="72"/>
      <c r="D31" s="22">
        <v>1</v>
      </c>
      <c r="E31" s="20">
        <v>771</v>
      </c>
      <c r="F31" s="63"/>
      <c r="G31" s="43">
        <v>64.599999999999994</v>
      </c>
      <c r="H31" s="57"/>
      <c r="I31" s="54" t="s">
        <v>141</v>
      </c>
      <c r="J31" s="20" t="s">
        <v>1</v>
      </c>
      <c r="K31" s="18">
        <v>1</v>
      </c>
    </row>
    <row r="32" spans="1:12" s="12" customFormat="1" ht="27.75" customHeight="1">
      <c r="A32" s="15">
        <v>18</v>
      </c>
      <c r="B32" s="21" t="s">
        <v>36</v>
      </c>
      <c r="C32" s="20">
        <v>2</v>
      </c>
      <c r="D32" s="22">
        <v>1</v>
      </c>
      <c r="E32" s="20">
        <v>185</v>
      </c>
      <c r="F32" s="22" t="s">
        <v>97</v>
      </c>
      <c r="G32" s="43">
        <v>218</v>
      </c>
      <c r="H32" s="47">
        <v>7.1994715984147958E-2</v>
      </c>
      <c r="I32" s="55" t="s">
        <v>142</v>
      </c>
      <c r="J32" s="20" t="s">
        <v>1</v>
      </c>
      <c r="K32" s="18">
        <v>1</v>
      </c>
    </row>
    <row r="33" spans="1:14" s="12" customFormat="1" ht="27.75" customHeight="1">
      <c r="A33" s="15">
        <v>19</v>
      </c>
      <c r="B33" s="21" t="s">
        <v>37</v>
      </c>
      <c r="C33" s="20">
        <v>2</v>
      </c>
      <c r="D33" s="22">
        <v>1</v>
      </c>
      <c r="E33" s="20">
        <v>203</v>
      </c>
      <c r="F33" s="22" t="s">
        <v>98</v>
      </c>
      <c r="G33" s="43">
        <v>548.29999999999995</v>
      </c>
      <c r="H33" s="47">
        <v>0.14782960366675651</v>
      </c>
      <c r="I33" s="55" t="s">
        <v>142</v>
      </c>
      <c r="J33" s="20" t="s">
        <v>1</v>
      </c>
      <c r="K33" s="18">
        <v>1</v>
      </c>
    </row>
    <row r="34" spans="1:14" s="12" customFormat="1" ht="27.75" customHeight="1">
      <c r="A34" s="15">
        <v>20</v>
      </c>
      <c r="B34" s="21" t="s">
        <v>38</v>
      </c>
      <c r="C34" s="20">
        <v>2</v>
      </c>
      <c r="D34" s="35">
        <v>1</v>
      </c>
      <c r="E34" s="20">
        <v>907</v>
      </c>
      <c r="F34" s="22" t="s">
        <v>99</v>
      </c>
      <c r="G34" s="43">
        <v>33.9</v>
      </c>
      <c r="H34" s="47">
        <v>3.0026572187776792E-2</v>
      </c>
      <c r="I34" s="55" t="s">
        <v>142</v>
      </c>
      <c r="J34" s="20" t="s">
        <v>1</v>
      </c>
      <c r="K34" s="18">
        <v>1</v>
      </c>
    </row>
    <row r="35" spans="1:14" s="12" customFormat="1" ht="27.75" customHeight="1">
      <c r="A35" s="15">
        <v>21</v>
      </c>
      <c r="B35" s="21" t="s">
        <v>39</v>
      </c>
      <c r="C35" s="15">
        <v>2</v>
      </c>
      <c r="D35" s="22">
        <v>1</v>
      </c>
      <c r="E35" s="15">
        <v>161</v>
      </c>
      <c r="F35" s="22" t="s">
        <v>100</v>
      </c>
      <c r="G35" s="43">
        <v>30.8</v>
      </c>
      <c r="H35" s="47">
        <v>9.2995169082125614E-3</v>
      </c>
      <c r="I35" s="55" t="s">
        <v>142</v>
      </c>
      <c r="J35" s="15" t="s">
        <v>1</v>
      </c>
      <c r="K35" s="18">
        <v>1</v>
      </c>
    </row>
    <row r="36" spans="1:14" s="12" customFormat="1" ht="27.75" customHeight="1">
      <c r="A36" s="88">
        <v>22</v>
      </c>
      <c r="B36" s="109" t="s">
        <v>40</v>
      </c>
      <c r="C36" s="78">
        <v>2</v>
      </c>
      <c r="D36" s="34">
        <v>1</v>
      </c>
      <c r="E36" s="33">
        <v>189</v>
      </c>
      <c r="F36" s="64" t="s">
        <v>101</v>
      </c>
      <c r="G36" s="44">
        <v>633.70000000000005</v>
      </c>
      <c r="H36" s="59">
        <v>0.29244567092100726</v>
      </c>
      <c r="I36" s="55" t="s">
        <v>142</v>
      </c>
      <c r="J36" s="33" t="s">
        <v>1</v>
      </c>
      <c r="K36" s="18">
        <v>1</v>
      </c>
    </row>
    <row r="37" spans="1:14" s="12" customFormat="1" ht="27.75" customHeight="1">
      <c r="A37" s="90"/>
      <c r="B37" s="110"/>
      <c r="C37" s="91"/>
      <c r="D37" s="34">
        <v>1</v>
      </c>
      <c r="E37" s="33">
        <v>766</v>
      </c>
      <c r="F37" s="65"/>
      <c r="G37" s="44">
        <v>144.9</v>
      </c>
      <c r="H37" s="61"/>
      <c r="I37" s="55" t="s">
        <v>142</v>
      </c>
      <c r="J37" s="33" t="s">
        <v>1</v>
      </c>
      <c r="K37" s="18">
        <v>1</v>
      </c>
    </row>
    <row r="38" spans="1:14" s="12" customFormat="1" ht="27.75" customHeight="1">
      <c r="A38" s="90"/>
      <c r="B38" s="110"/>
      <c r="C38" s="91"/>
      <c r="D38" s="34">
        <v>1</v>
      </c>
      <c r="E38" s="33">
        <v>767</v>
      </c>
      <c r="F38" s="65"/>
      <c r="G38" s="44">
        <v>29.1</v>
      </c>
      <c r="H38" s="61"/>
      <c r="I38" s="55" t="s">
        <v>142</v>
      </c>
      <c r="J38" s="33" t="s">
        <v>1</v>
      </c>
      <c r="K38" s="18">
        <v>1</v>
      </c>
    </row>
    <row r="39" spans="1:14" s="12" customFormat="1" ht="27.75" customHeight="1">
      <c r="A39" s="89"/>
      <c r="B39" s="111"/>
      <c r="C39" s="79"/>
      <c r="D39" s="34">
        <v>1</v>
      </c>
      <c r="E39" s="33">
        <v>768</v>
      </c>
      <c r="F39" s="66"/>
      <c r="G39" s="44">
        <v>40.1</v>
      </c>
      <c r="H39" s="60"/>
      <c r="I39" s="55" t="s">
        <v>142</v>
      </c>
      <c r="J39" s="33" t="s">
        <v>1</v>
      </c>
      <c r="K39" s="18">
        <v>1</v>
      </c>
    </row>
    <row r="40" spans="1:14" s="12" customFormat="1" ht="27.75" customHeight="1">
      <c r="A40" s="80">
        <v>23</v>
      </c>
      <c r="B40" s="68" t="s">
        <v>41</v>
      </c>
      <c r="C40" s="71">
        <v>2</v>
      </c>
      <c r="D40" s="22">
        <v>1</v>
      </c>
      <c r="E40" s="20">
        <v>769</v>
      </c>
      <c r="F40" s="62" t="s">
        <v>102</v>
      </c>
      <c r="G40" s="43">
        <v>76.8</v>
      </c>
      <c r="H40" s="56">
        <v>0.14484569927774132</v>
      </c>
      <c r="I40" s="55" t="s">
        <v>142</v>
      </c>
      <c r="J40" s="20" t="s">
        <v>1</v>
      </c>
      <c r="K40" s="18">
        <v>1</v>
      </c>
    </row>
    <row r="41" spans="1:14" s="12" customFormat="1" ht="27.75" customHeight="1">
      <c r="A41" s="81"/>
      <c r="B41" s="69"/>
      <c r="C41" s="72"/>
      <c r="D41" s="22">
        <v>1</v>
      </c>
      <c r="E41" s="20">
        <v>164</v>
      </c>
      <c r="F41" s="63"/>
      <c r="G41" s="43">
        <v>143.80000000000001</v>
      </c>
      <c r="H41" s="57"/>
      <c r="I41" s="55" t="s">
        <v>142</v>
      </c>
      <c r="J41" s="20" t="s">
        <v>1</v>
      </c>
      <c r="K41" s="18">
        <v>1</v>
      </c>
    </row>
    <row r="42" spans="1:14" s="12" customFormat="1" ht="27.75" customHeight="1">
      <c r="A42" s="80">
        <v>24</v>
      </c>
      <c r="B42" s="68" t="s">
        <v>42</v>
      </c>
      <c r="C42" s="71">
        <v>2</v>
      </c>
      <c r="D42" s="22">
        <v>1</v>
      </c>
      <c r="E42" s="20">
        <v>702</v>
      </c>
      <c r="F42" s="62" t="s">
        <v>103</v>
      </c>
      <c r="G42" s="43">
        <v>103.5</v>
      </c>
      <c r="H42" s="56">
        <v>0.12330262708973046</v>
      </c>
      <c r="I42" s="55" t="s">
        <v>142</v>
      </c>
      <c r="J42" s="20" t="s">
        <v>1</v>
      </c>
      <c r="K42" s="18">
        <v>1</v>
      </c>
    </row>
    <row r="43" spans="1:14" s="12" customFormat="1" ht="27.75" customHeight="1">
      <c r="A43" s="81"/>
      <c r="B43" s="69"/>
      <c r="C43" s="72"/>
      <c r="D43" s="22">
        <v>1</v>
      </c>
      <c r="E43" s="20">
        <v>240</v>
      </c>
      <c r="F43" s="63"/>
      <c r="G43" s="43">
        <v>257.89999999999998</v>
      </c>
      <c r="H43" s="57"/>
      <c r="I43" s="55" t="s">
        <v>142</v>
      </c>
      <c r="J43" s="20" t="s">
        <v>1</v>
      </c>
      <c r="K43" s="18">
        <v>1</v>
      </c>
    </row>
    <row r="44" spans="1:14" s="12" customFormat="1" ht="27.75" customHeight="1">
      <c r="A44" s="15">
        <v>25</v>
      </c>
      <c r="B44" s="21" t="s">
        <v>43</v>
      </c>
      <c r="C44" s="20">
        <v>2</v>
      </c>
      <c r="D44" s="22">
        <v>1</v>
      </c>
      <c r="E44" s="20">
        <v>153</v>
      </c>
      <c r="F44" s="22" t="s">
        <v>104</v>
      </c>
      <c r="G44" s="43">
        <v>142.4</v>
      </c>
      <c r="H44" s="47">
        <v>5.3654860587792015E-2</v>
      </c>
      <c r="I44" s="55" t="s">
        <v>142</v>
      </c>
      <c r="J44" s="20" t="s">
        <v>1</v>
      </c>
      <c r="K44" s="18">
        <v>1</v>
      </c>
    </row>
    <row r="45" spans="1:14" s="12" customFormat="1" ht="27.75" customHeight="1">
      <c r="A45" s="80">
        <v>26</v>
      </c>
      <c r="B45" s="68" t="s">
        <v>44</v>
      </c>
      <c r="C45" s="71">
        <v>2</v>
      </c>
      <c r="D45" s="22">
        <v>1</v>
      </c>
      <c r="E45" s="20">
        <v>162</v>
      </c>
      <c r="F45" s="62" t="s">
        <v>105</v>
      </c>
      <c r="G45" s="43">
        <v>99.4</v>
      </c>
      <c r="H45" s="56">
        <v>0.12142230026338895</v>
      </c>
      <c r="I45" s="55" t="s">
        <v>142</v>
      </c>
      <c r="J45" s="20" t="s">
        <v>1</v>
      </c>
      <c r="K45" s="18">
        <v>1</v>
      </c>
    </row>
    <row r="46" spans="1:14" s="12" customFormat="1" ht="27.75" customHeight="1">
      <c r="A46" s="87"/>
      <c r="B46" s="70"/>
      <c r="C46" s="112"/>
      <c r="D46" s="22">
        <v>1</v>
      </c>
      <c r="E46" s="20">
        <v>160</v>
      </c>
      <c r="F46" s="67"/>
      <c r="G46" s="43">
        <v>81.8</v>
      </c>
      <c r="H46" s="58"/>
      <c r="I46" s="55" t="s">
        <v>142</v>
      </c>
      <c r="J46" s="20" t="s">
        <v>1</v>
      </c>
      <c r="K46" s="18">
        <v>1</v>
      </c>
    </row>
    <row r="47" spans="1:14" s="12" customFormat="1" ht="27.75" customHeight="1">
      <c r="A47" s="81"/>
      <c r="B47" s="69"/>
      <c r="C47" s="72"/>
      <c r="D47" s="22">
        <v>1</v>
      </c>
      <c r="E47" s="20">
        <v>154</v>
      </c>
      <c r="F47" s="63"/>
      <c r="G47" s="43">
        <v>95.4</v>
      </c>
      <c r="H47" s="57"/>
      <c r="I47" s="55" t="s">
        <v>142</v>
      </c>
      <c r="J47" s="20" t="s">
        <v>1</v>
      </c>
      <c r="K47" s="18">
        <v>1</v>
      </c>
    </row>
    <row r="48" spans="1:14" s="12" customFormat="1" ht="27.75" customHeight="1">
      <c r="A48" s="71">
        <v>27</v>
      </c>
      <c r="B48" s="68" t="s">
        <v>45</v>
      </c>
      <c r="C48" s="71">
        <v>3</v>
      </c>
      <c r="D48" s="22">
        <v>1</v>
      </c>
      <c r="E48" s="20">
        <v>163</v>
      </c>
      <c r="F48" s="62" t="s">
        <v>106</v>
      </c>
      <c r="G48" s="43">
        <v>200</v>
      </c>
      <c r="H48" s="56">
        <v>0.14694045174537987</v>
      </c>
      <c r="I48" s="55" t="s">
        <v>141</v>
      </c>
      <c r="J48" s="20" t="s">
        <v>1</v>
      </c>
      <c r="K48" s="18">
        <v>1</v>
      </c>
      <c r="N48" s="13"/>
    </row>
    <row r="49" spans="1:13" s="12" customFormat="1" ht="27.75" customHeight="1">
      <c r="A49" s="72"/>
      <c r="B49" s="69"/>
      <c r="C49" s="72"/>
      <c r="D49" s="22">
        <v>1</v>
      </c>
      <c r="E49" s="20">
        <v>167</v>
      </c>
      <c r="F49" s="63"/>
      <c r="G49" s="43">
        <v>157.80000000000001</v>
      </c>
      <c r="H49" s="57"/>
      <c r="I49" s="55" t="s">
        <v>141</v>
      </c>
      <c r="J49" s="20" t="s">
        <v>1</v>
      </c>
      <c r="K49" s="18">
        <v>1</v>
      </c>
    </row>
    <row r="50" spans="1:13" s="12" customFormat="1" ht="27.75" customHeight="1">
      <c r="A50" s="20">
        <v>28</v>
      </c>
      <c r="B50" s="21" t="s">
        <v>46</v>
      </c>
      <c r="C50" s="20">
        <v>3</v>
      </c>
      <c r="D50" s="22">
        <v>1</v>
      </c>
      <c r="E50" s="20">
        <v>187</v>
      </c>
      <c r="F50" s="22" t="s">
        <v>107</v>
      </c>
      <c r="G50" s="43">
        <v>150</v>
      </c>
      <c r="H50" s="47">
        <v>7.5795856493178368E-2</v>
      </c>
      <c r="I50" s="55" t="s">
        <v>141</v>
      </c>
      <c r="J50" s="20" t="s">
        <v>1</v>
      </c>
      <c r="K50" s="18">
        <v>1</v>
      </c>
    </row>
    <row r="51" spans="1:13" s="12" customFormat="1" ht="27.75" customHeight="1">
      <c r="A51" s="71">
        <v>29</v>
      </c>
      <c r="B51" s="68" t="s">
        <v>47</v>
      </c>
      <c r="C51" s="71">
        <v>3</v>
      </c>
      <c r="D51" s="22">
        <v>1</v>
      </c>
      <c r="E51" s="20">
        <v>101</v>
      </c>
      <c r="F51" s="62" t="s">
        <v>108</v>
      </c>
      <c r="G51" s="43">
        <v>257</v>
      </c>
      <c r="H51" s="56">
        <v>0.24686162624821684</v>
      </c>
      <c r="I51" s="55" t="s">
        <v>141</v>
      </c>
      <c r="J51" s="20" t="s">
        <v>1</v>
      </c>
      <c r="K51" s="18">
        <v>1</v>
      </c>
    </row>
    <row r="52" spans="1:13" s="12" customFormat="1" ht="27.75" customHeight="1">
      <c r="A52" s="72"/>
      <c r="B52" s="69"/>
      <c r="C52" s="72"/>
      <c r="D52" s="22">
        <v>1</v>
      </c>
      <c r="E52" s="20">
        <v>102</v>
      </c>
      <c r="F52" s="63"/>
      <c r="G52" s="43">
        <v>89.1</v>
      </c>
      <c r="H52" s="57"/>
      <c r="I52" s="55" t="s">
        <v>141</v>
      </c>
      <c r="J52" s="20" t="s">
        <v>1</v>
      </c>
      <c r="K52" s="18">
        <v>1</v>
      </c>
    </row>
    <row r="53" spans="1:13" s="12" customFormat="1" ht="27.75" customHeight="1">
      <c r="A53" s="78">
        <v>30</v>
      </c>
      <c r="B53" s="109" t="s">
        <v>48</v>
      </c>
      <c r="C53" s="78">
        <v>3</v>
      </c>
      <c r="D53" s="36">
        <v>1</v>
      </c>
      <c r="E53" s="33">
        <v>145</v>
      </c>
      <c r="F53" s="64" t="s">
        <v>109</v>
      </c>
      <c r="G53" s="44">
        <v>120.5</v>
      </c>
      <c r="H53" s="59">
        <v>0.29421338155515364</v>
      </c>
      <c r="I53" s="55" t="s">
        <v>141</v>
      </c>
      <c r="J53" s="33" t="s">
        <v>3</v>
      </c>
      <c r="K53" s="18">
        <v>1</v>
      </c>
    </row>
    <row r="54" spans="1:13" s="1" customFormat="1" ht="27.75" customHeight="1">
      <c r="A54" s="91"/>
      <c r="B54" s="110"/>
      <c r="C54" s="91"/>
      <c r="D54" s="34">
        <v>1</v>
      </c>
      <c r="E54" s="32">
        <v>109</v>
      </c>
      <c r="F54" s="65"/>
      <c r="G54" s="44">
        <v>89.4</v>
      </c>
      <c r="H54" s="61"/>
      <c r="I54" s="55" t="s">
        <v>141</v>
      </c>
      <c r="J54" s="32" t="s">
        <v>1</v>
      </c>
      <c r="K54" s="18">
        <v>1</v>
      </c>
    </row>
    <row r="55" spans="1:13" s="1" customFormat="1" ht="27.75" customHeight="1">
      <c r="A55" s="91"/>
      <c r="B55" s="110"/>
      <c r="C55" s="91"/>
      <c r="D55" s="34">
        <v>1</v>
      </c>
      <c r="E55" s="33">
        <v>147</v>
      </c>
      <c r="F55" s="65"/>
      <c r="G55" s="44">
        <v>49</v>
      </c>
      <c r="H55" s="61"/>
      <c r="I55" s="55" t="s">
        <v>141</v>
      </c>
      <c r="J55" s="33" t="s">
        <v>1</v>
      </c>
      <c r="K55" s="18">
        <v>1</v>
      </c>
    </row>
    <row r="56" spans="1:13" s="1" customFormat="1" ht="36" customHeight="1">
      <c r="A56" s="91"/>
      <c r="B56" s="110"/>
      <c r="C56" s="91"/>
      <c r="D56" s="34">
        <v>1</v>
      </c>
      <c r="E56" s="33">
        <v>148</v>
      </c>
      <c r="F56" s="65"/>
      <c r="G56" s="44">
        <v>41.2</v>
      </c>
      <c r="H56" s="61"/>
      <c r="I56" s="55" t="s">
        <v>141</v>
      </c>
      <c r="J56" s="33" t="s">
        <v>1</v>
      </c>
      <c r="K56" s="18">
        <v>1</v>
      </c>
    </row>
    <row r="57" spans="1:13" s="2" customFormat="1" ht="27.75" customHeight="1">
      <c r="A57" s="91"/>
      <c r="B57" s="110"/>
      <c r="C57" s="91"/>
      <c r="D57" s="34">
        <v>1</v>
      </c>
      <c r="E57" s="33">
        <v>149</v>
      </c>
      <c r="F57" s="65"/>
      <c r="G57" s="44">
        <v>179.4</v>
      </c>
      <c r="H57" s="61"/>
      <c r="I57" s="55" t="s">
        <v>141</v>
      </c>
      <c r="J57" s="33" t="s">
        <v>1</v>
      </c>
      <c r="K57" s="18">
        <v>1</v>
      </c>
      <c r="L57" s="3"/>
      <c r="M57" s="3"/>
    </row>
    <row r="58" spans="1:13" s="1" customFormat="1" ht="27.75" customHeight="1">
      <c r="A58" s="91"/>
      <c r="B58" s="110"/>
      <c r="C58" s="91"/>
      <c r="D58" s="34">
        <v>1</v>
      </c>
      <c r="E58" s="33">
        <v>150</v>
      </c>
      <c r="F58" s="65"/>
      <c r="G58" s="44">
        <v>189.3</v>
      </c>
      <c r="H58" s="61"/>
      <c r="I58" s="55" t="s">
        <v>141</v>
      </c>
      <c r="J58" s="33" t="s">
        <v>1</v>
      </c>
      <c r="K58" s="18">
        <v>1</v>
      </c>
    </row>
    <row r="59" spans="1:13" s="1" customFormat="1" ht="27.75" customHeight="1">
      <c r="A59" s="91"/>
      <c r="B59" s="110"/>
      <c r="C59" s="91"/>
      <c r="D59" s="34">
        <v>1</v>
      </c>
      <c r="E59" s="33">
        <v>151</v>
      </c>
      <c r="F59" s="65"/>
      <c r="G59" s="44">
        <v>64.900000000000006</v>
      </c>
      <c r="H59" s="61"/>
      <c r="I59" s="55" t="s">
        <v>141</v>
      </c>
      <c r="J59" s="33" t="s">
        <v>1</v>
      </c>
      <c r="K59" s="18">
        <v>1</v>
      </c>
    </row>
    <row r="60" spans="1:13" s="1" customFormat="1" ht="27.75" customHeight="1">
      <c r="A60" s="79"/>
      <c r="B60" s="111"/>
      <c r="C60" s="79"/>
      <c r="D60" s="34">
        <v>1</v>
      </c>
      <c r="E60" s="33">
        <v>152</v>
      </c>
      <c r="F60" s="66"/>
      <c r="G60" s="44">
        <v>79.8</v>
      </c>
      <c r="H60" s="60"/>
      <c r="I60" s="55" t="s">
        <v>141</v>
      </c>
      <c r="J60" s="33" t="s">
        <v>1</v>
      </c>
      <c r="K60" s="18">
        <v>1</v>
      </c>
    </row>
    <row r="61" spans="1:13" s="1" customFormat="1" ht="27.75" customHeight="1">
      <c r="A61" s="20">
        <v>31</v>
      </c>
      <c r="B61" s="14" t="s">
        <v>49</v>
      </c>
      <c r="C61" s="20">
        <v>3</v>
      </c>
      <c r="D61" s="22">
        <v>1</v>
      </c>
      <c r="E61" s="20">
        <v>250</v>
      </c>
      <c r="F61" s="22" t="s">
        <v>110</v>
      </c>
      <c r="G61" s="43">
        <v>59.7</v>
      </c>
      <c r="H61" s="47">
        <v>2.7001356852103121E-2</v>
      </c>
      <c r="I61" s="55" t="s">
        <v>141</v>
      </c>
      <c r="J61" s="20" t="s">
        <v>1</v>
      </c>
      <c r="K61" s="18">
        <v>1</v>
      </c>
    </row>
    <row r="62" spans="1:13" s="1" customFormat="1" ht="27.75" customHeight="1">
      <c r="A62" s="71">
        <v>32</v>
      </c>
      <c r="B62" s="68" t="s">
        <v>50</v>
      </c>
      <c r="C62" s="71">
        <v>6</v>
      </c>
      <c r="D62" s="22">
        <v>1</v>
      </c>
      <c r="E62" s="20">
        <v>308</v>
      </c>
      <c r="F62" s="62" t="s">
        <v>111</v>
      </c>
      <c r="G62" s="43">
        <v>320.39999999999998</v>
      </c>
      <c r="H62" s="56">
        <v>0.28509234828496038</v>
      </c>
      <c r="I62" s="55" t="s">
        <v>143</v>
      </c>
      <c r="J62" s="20" t="s">
        <v>3</v>
      </c>
      <c r="K62" s="18">
        <v>1</v>
      </c>
    </row>
    <row r="63" spans="1:13" s="1" customFormat="1" ht="27.75" customHeight="1">
      <c r="A63" s="72"/>
      <c r="B63" s="69"/>
      <c r="C63" s="72"/>
      <c r="D63" s="22">
        <v>1</v>
      </c>
      <c r="E63" s="20">
        <v>235</v>
      </c>
      <c r="F63" s="63"/>
      <c r="G63" s="43">
        <v>327.9</v>
      </c>
      <c r="H63" s="57"/>
      <c r="I63" s="55" t="s">
        <v>143</v>
      </c>
      <c r="J63" s="20" t="s">
        <v>3</v>
      </c>
      <c r="K63" s="18">
        <v>1</v>
      </c>
    </row>
    <row r="64" spans="1:13" s="1" customFormat="1" ht="27.75" customHeight="1">
      <c r="A64" s="71">
        <v>33</v>
      </c>
      <c r="B64" s="68" t="s">
        <v>51</v>
      </c>
      <c r="C64" s="71">
        <v>6</v>
      </c>
      <c r="D64" s="22">
        <v>1</v>
      </c>
      <c r="E64" s="20">
        <v>291</v>
      </c>
      <c r="F64" s="62" t="s">
        <v>140</v>
      </c>
      <c r="G64" s="43">
        <v>121.5</v>
      </c>
      <c r="H64" s="56">
        <v>0.28999999999999998</v>
      </c>
      <c r="I64" s="55" t="s">
        <v>143</v>
      </c>
      <c r="J64" s="20" t="s">
        <v>3</v>
      </c>
      <c r="K64" s="18">
        <v>1</v>
      </c>
    </row>
    <row r="65" spans="1:11" s="1" customFormat="1" ht="27.75" customHeight="1">
      <c r="A65" s="112"/>
      <c r="B65" s="70"/>
      <c r="C65" s="112"/>
      <c r="D65" s="22">
        <v>1</v>
      </c>
      <c r="E65" s="20">
        <v>692</v>
      </c>
      <c r="F65" s="67"/>
      <c r="G65" s="43">
        <v>143.6</v>
      </c>
      <c r="H65" s="58"/>
      <c r="I65" s="55" t="s">
        <v>143</v>
      </c>
      <c r="J65" s="20" t="s">
        <v>3</v>
      </c>
      <c r="K65" s="18">
        <v>1</v>
      </c>
    </row>
    <row r="66" spans="1:11" s="1" customFormat="1" ht="27.75" customHeight="1">
      <c r="A66" s="72"/>
      <c r="B66" s="69"/>
      <c r="C66" s="72"/>
      <c r="D66" s="22" t="s">
        <v>17</v>
      </c>
      <c r="E66" s="20">
        <v>242</v>
      </c>
      <c r="F66" s="63"/>
      <c r="G66" s="43">
        <v>250</v>
      </c>
      <c r="H66" s="57"/>
      <c r="I66" s="55" t="s">
        <v>143</v>
      </c>
      <c r="J66" s="20" t="s">
        <v>3</v>
      </c>
      <c r="K66" s="18">
        <v>1</v>
      </c>
    </row>
    <row r="67" spans="1:11" s="1" customFormat="1" ht="27.75" customHeight="1">
      <c r="A67" s="71">
        <v>34</v>
      </c>
      <c r="B67" s="68" t="s">
        <v>52</v>
      </c>
      <c r="C67" s="71">
        <v>6</v>
      </c>
      <c r="D67" s="22">
        <v>1</v>
      </c>
      <c r="E67" s="20">
        <v>320</v>
      </c>
      <c r="F67" s="62" t="s">
        <v>112</v>
      </c>
      <c r="G67" s="43">
        <v>82.1</v>
      </c>
      <c r="H67" s="56">
        <v>0.1485201793721973</v>
      </c>
      <c r="I67" s="55" t="s">
        <v>143</v>
      </c>
      <c r="J67" s="20" t="s">
        <v>3</v>
      </c>
      <c r="K67" s="18">
        <v>1</v>
      </c>
    </row>
    <row r="68" spans="1:11" s="1" customFormat="1" ht="27.75" customHeight="1">
      <c r="A68" s="72"/>
      <c r="B68" s="69"/>
      <c r="C68" s="72"/>
      <c r="D68" s="22">
        <v>1</v>
      </c>
      <c r="E68" s="20">
        <v>248</v>
      </c>
      <c r="F68" s="63"/>
      <c r="G68" s="43">
        <v>249.1</v>
      </c>
      <c r="H68" s="57"/>
      <c r="I68" s="55" t="s">
        <v>143</v>
      </c>
      <c r="J68" s="20" t="s">
        <v>3</v>
      </c>
      <c r="K68" s="18">
        <v>1</v>
      </c>
    </row>
    <row r="69" spans="1:11" s="1" customFormat="1" ht="27.75" customHeight="1">
      <c r="A69" s="71">
        <v>35</v>
      </c>
      <c r="B69" s="68" t="s">
        <v>53</v>
      </c>
      <c r="C69" s="71">
        <v>6</v>
      </c>
      <c r="D69" s="22">
        <v>1</v>
      </c>
      <c r="E69" s="20">
        <v>908</v>
      </c>
      <c r="F69" s="62" t="s">
        <v>113</v>
      </c>
      <c r="G69" s="43">
        <v>167</v>
      </c>
      <c r="H69" s="56">
        <v>0.16620648259303719</v>
      </c>
      <c r="I69" s="55" t="s">
        <v>143</v>
      </c>
      <c r="J69" s="20" t="s">
        <v>3</v>
      </c>
      <c r="K69" s="18">
        <v>1</v>
      </c>
    </row>
    <row r="70" spans="1:11" s="1" customFormat="1" ht="27.75" customHeight="1">
      <c r="A70" s="72"/>
      <c r="B70" s="69"/>
      <c r="C70" s="72"/>
      <c r="D70" s="22">
        <v>1</v>
      </c>
      <c r="E70" s="20">
        <v>283</v>
      </c>
      <c r="F70" s="63"/>
      <c r="G70" s="43">
        <v>109.9</v>
      </c>
      <c r="H70" s="57"/>
      <c r="I70" s="55" t="s">
        <v>143</v>
      </c>
      <c r="J70" s="20" t="s">
        <v>3</v>
      </c>
      <c r="K70" s="18">
        <v>1</v>
      </c>
    </row>
    <row r="71" spans="1:11" s="1" customFormat="1" ht="27.75" customHeight="1">
      <c r="A71" s="71">
        <v>36</v>
      </c>
      <c r="B71" s="68" t="s">
        <v>54</v>
      </c>
      <c r="C71" s="71">
        <v>6</v>
      </c>
      <c r="D71" s="22">
        <v>1</v>
      </c>
      <c r="E71" s="20">
        <v>319</v>
      </c>
      <c r="F71" s="62" t="s">
        <v>114</v>
      </c>
      <c r="G71" s="43">
        <v>374.8</v>
      </c>
      <c r="H71" s="56">
        <v>0.22403207964601768</v>
      </c>
      <c r="I71" s="55" t="s">
        <v>143</v>
      </c>
      <c r="J71" s="20" t="s">
        <v>3</v>
      </c>
      <c r="K71" s="18">
        <v>1</v>
      </c>
    </row>
    <row r="72" spans="1:11" s="1" customFormat="1" ht="27.75" customHeight="1">
      <c r="A72" s="112"/>
      <c r="B72" s="70"/>
      <c r="C72" s="112"/>
      <c r="D72" s="22">
        <v>1</v>
      </c>
      <c r="E72" s="20">
        <v>306</v>
      </c>
      <c r="F72" s="67"/>
      <c r="G72" s="43">
        <v>188.1</v>
      </c>
      <c r="H72" s="58"/>
      <c r="I72" s="55" t="s">
        <v>143</v>
      </c>
      <c r="J72" s="20" t="s">
        <v>3</v>
      </c>
      <c r="K72" s="18">
        <v>1</v>
      </c>
    </row>
    <row r="73" spans="1:11" s="1" customFormat="1" ht="27.75" customHeight="1">
      <c r="A73" s="72"/>
      <c r="B73" s="69"/>
      <c r="C73" s="72"/>
      <c r="D73" s="22">
        <v>1</v>
      </c>
      <c r="E73" s="20">
        <v>909</v>
      </c>
      <c r="F73" s="63"/>
      <c r="G73" s="43">
        <v>247.2</v>
      </c>
      <c r="H73" s="57"/>
      <c r="I73" s="55" t="s">
        <v>143</v>
      </c>
      <c r="J73" s="20" t="s">
        <v>3</v>
      </c>
      <c r="K73" s="18">
        <v>1</v>
      </c>
    </row>
    <row r="74" spans="1:11" s="49" customFormat="1" ht="27.75" customHeight="1">
      <c r="A74" s="78">
        <v>37</v>
      </c>
      <c r="B74" s="109" t="s">
        <v>55</v>
      </c>
      <c r="C74" s="78">
        <v>6</v>
      </c>
      <c r="D74" s="34">
        <v>1</v>
      </c>
      <c r="E74" s="33">
        <v>311</v>
      </c>
      <c r="F74" s="64" t="s">
        <v>115</v>
      </c>
      <c r="G74" s="44">
        <v>363.8</v>
      </c>
      <c r="H74" s="59">
        <v>0.36929255483472356</v>
      </c>
      <c r="I74" s="55" t="s">
        <v>143</v>
      </c>
      <c r="J74" s="37" t="s">
        <v>3</v>
      </c>
      <c r="K74" s="18">
        <v>1</v>
      </c>
    </row>
    <row r="75" spans="1:11" s="49" customFormat="1" ht="27.75" customHeight="1">
      <c r="A75" s="91"/>
      <c r="B75" s="110"/>
      <c r="C75" s="91"/>
      <c r="D75" s="34">
        <v>1</v>
      </c>
      <c r="E75" s="33">
        <v>278</v>
      </c>
      <c r="F75" s="65"/>
      <c r="G75" s="44">
        <v>556</v>
      </c>
      <c r="H75" s="61"/>
      <c r="I75" s="55" t="s">
        <v>143</v>
      </c>
      <c r="J75" s="37" t="s">
        <v>3</v>
      </c>
      <c r="K75" s="18">
        <v>1</v>
      </c>
    </row>
    <row r="76" spans="1:11" s="49" customFormat="1" ht="27.75" customHeight="1">
      <c r="A76" s="79"/>
      <c r="B76" s="111"/>
      <c r="C76" s="79"/>
      <c r="D76" s="34">
        <v>1</v>
      </c>
      <c r="E76" s="33">
        <v>268</v>
      </c>
      <c r="F76" s="66"/>
      <c r="G76" s="44">
        <v>275.60000000000002</v>
      </c>
      <c r="H76" s="60"/>
      <c r="I76" s="55" t="s">
        <v>143</v>
      </c>
      <c r="J76" s="37" t="s">
        <v>1</v>
      </c>
      <c r="K76" s="18">
        <v>1</v>
      </c>
    </row>
    <row r="77" spans="1:11" s="1" customFormat="1" ht="27.75" customHeight="1">
      <c r="A77" s="71">
        <v>38</v>
      </c>
      <c r="B77" s="82" t="s">
        <v>56</v>
      </c>
      <c r="C77" s="20">
        <v>6</v>
      </c>
      <c r="D77" s="22">
        <v>1</v>
      </c>
      <c r="E77" s="20">
        <v>777</v>
      </c>
      <c r="F77" s="62" t="s">
        <v>116</v>
      </c>
      <c r="G77" s="43">
        <v>134.4</v>
      </c>
      <c r="H77" s="56">
        <v>9.2279217345319936E-2</v>
      </c>
      <c r="I77" s="55" t="s">
        <v>143</v>
      </c>
      <c r="J77" s="20" t="s">
        <v>3</v>
      </c>
      <c r="K77" s="18">
        <v>1</v>
      </c>
    </row>
    <row r="78" spans="1:11" s="1" customFormat="1" ht="27.75" customHeight="1">
      <c r="A78" s="72"/>
      <c r="B78" s="83"/>
      <c r="C78" s="20"/>
      <c r="D78" s="22">
        <v>1</v>
      </c>
      <c r="E78" s="20">
        <v>707</v>
      </c>
      <c r="F78" s="63"/>
      <c r="G78" s="43">
        <v>40.1</v>
      </c>
      <c r="H78" s="57"/>
      <c r="I78" s="55" t="s">
        <v>143</v>
      </c>
      <c r="J78" s="20" t="s">
        <v>3</v>
      </c>
      <c r="K78" s="18">
        <v>1</v>
      </c>
    </row>
    <row r="79" spans="1:11" s="1" customFormat="1" ht="27.75" customHeight="1">
      <c r="A79" s="20">
        <v>39</v>
      </c>
      <c r="B79" s="14" t="s">
        <v>2</v>
      </c>
      <c r="C79" s="20">
        <v>6</v>
      </c>
      <c r="D79" s="22">
        <v>1</v>
      </c>
      <c r="E79" s="20">
        <v>911</v>
      </c>
      <c r="F79" s="22" t="s">
        <v>117</v>
      </c>
      <c r="G79" s="43">
        <v>169.4</v>
      </c>
      <c r="H79" s="47">
        <v>6.7543859649122809E-2</v>
      </c>
      <c r="I79" s="55" t="s">
        <v>143</v>
      </c>
      <c r="J79" s="20" t="s">
        <v>3</v>
      </c>
      <c r="K79" s="18">
        <v>1</v>
      </c>
    </row>
    <row r="80" spans="1:11" s="1" customFormat="1" ht="27.75" customHeight="1">
      <c r="A80" s="20">
        <v>40</v>
      </c>
      <c r="B80" s="14" t="s">
        <v>57</v>
      </c>
      <c r="C80" s="20">
        <v>6</v>
      </c>
      <c r="D80" s="22">
        <v>1</v>
      </c>
      <c r="E80" s="20">
        <v>316</v>
      </c>
      <c r="F80" s="22" t="s">
        <v>118</v>
      </c>
      <c r="G80" s="43">
        <v>124.1</v>
      </c>
      <c r="H80" s="47">
        <v>7.4355901737567398E-2</v>
      </c>
      <c r="I80" s="55" t="s">
        <v>143</v>
      </c>
      <c r="J80" s="20" t="s">
        <v>3</v>
      </c>
      <c r="K80" s="18">
        <v>1</v>
      </c>
    </row>
    <row r="81" spans="1:11" s="1" customFormat="1" ht="27.75" customHeight="1">
      <c r="A81" s="20">
        <v>41</v>
      </c>
      <c r="B81" s="14" t="s">
        <v>58</v>
      </c>
      <c r="C81" s="20">
        <v>6</v>
      </c>
      <c r="D81" s="22">
        <v>1</v>
      </c>
      <c r="E81" s="20">
        <v>839</v>
      </c>
      <c r="F81" s="22" t="s">
        <v>119</v>
      </c>
      <c r="G81" s="43">
        <v>117</v>
      </c>
      <c r="H81" s="47">
        <v>5.8317669172932331E-2</v>
      </c>
      <c r="I81" s="55" t="s">
        <v>143</v>
      </c>
      <c r="J81" s="20" t="s">
        <v>79</v>
      </c>
      <c r="K81" s="18">
        <v>1</v>
      </c>
    </row>
    <row r="82" spans="1:11" s="1" customFormat="1" ht="36.75" customHeight="1">
      <c r="A82" s="20">
        <v>42</v>
      </c>
      <c r="B82" s="21" t="s">
        <v>59</v>
      </c>
      <c r="C82" s="20">
        <v>6</v>
      </c>
      <c r="D82" s="22">
        <v>1</v>
      </c>
      <c r="E82" s="20">
        <v>837</v>
      </c>
      <c r="F82" s="22" t="s">
        <v>120</v>
      </c>
      <c r="G82" s="43">
        <v>216.1</v>
      </c>
      <c r="H82" s="47">
        <v>7.7873873873873872E-2</v>
      </c>
      <c r="I82" s="55" t="s">
        <v>143</v>
      </c>
      <c r="J82" s="20" t="s">
        <v>3</v>
      </c>
      <c r="K82" s="18">
        <v>1</v>
      </c>
    </row>
    <row r="83" spans="1:11" s="1" customFormat="1" ht="39" customHeight="1">
      <c r="A83" s="20">
        <v>43</v>
      </c>
      <c r="B83" s="14" t="s">
        <v>60</v>
      </c>
      <c r="C83" s="20">
        <v>6</v>
      </c>
      <c r="D83" s="22">
        <v>1</v>
      </c>
      <c r="E83" s="20">
        <v>713</v>
      </c>
      <c r="F83" s="22" t="s">
        <v>121</v>
      </c>
      <c r="G83" s="43">
        <v>185.2</v>
      </c>
      <c r="H83" s="47">
        <v>6.1182689131152955E-2</v>
      </c>
      <c r="I83" s="55" t="s">
        <v>143</v>
      </c>
      <c r="J83" s="20" t="s">
        <v>3</v>
      </c>
      <c r="K83" s="18">
        <v>1</v>
      </c>
    </row>
    <row r="84" spans="1:11" s="1" customFormat="1" ht="27.75" customHeight="1">
      <c r="A84" s="71">
        <v>44</v>
      </c>
      <c r="B84" s="82" t="s">
        <v>61</v>
      </c>
      <c r="C84" s="20">
        <v>6</v>
      </c>
      <c r="D84" s="22">
        <v>1</v>
      </c>
      <c r="E84" s="20">
        <v>831</v>
      </c>
      <c r="F84" s="62" t="s">
        <v>85</v>
      </c>
      <c r="G84" s="43">
        <v>280.8</v>
      </c>
      <c r="H84" s="56">
        <v>0.2331192660550459</v>
      </c>
      <c r="I84" s="55" t="s">
        <v>143</v>
      </c>
      <c r="J84" s="20" t="s">
        <v>3</v>
      </c>
      <c r="K84" s="18">
        <v>1</v>
      </c>
    </row>
    <row r="85" spans="1:11" s="1" customFormat="1" ht="27.75" customHeight="1">
      <c r="A85" s="72"/>
      <c r="B85" s="83"/>
      <c r="C85" s="20"/>
      <c r="D85" s="22">
        <v>1</v>
      </c>
      <c r="E85" s="20">
        <v>266</v>
      </c>
      <c r="F85" s="63"/>
      <c r="G85" s="43">
        <v>227.4</v>
      </c>
      <c r="H85" s="57"/>
      <c r="I85" s="55" t="s">
        <v>143</v>
      </c>
      <c r="J85" s="20" t="s">
        <v>1</v>
      </c>
      <c r="K85" s="18">
        <v>1</v>
      </c>
    </row>
    <row r="86" spans="1:11" s="1" customFormat="1" ht="27.75" customHeight="1">
      <c r="A86" s="20">
        <v>45</v>
      </c>
      <c r="B86" s="14" t="s">
        <v>62</v>
      </c>
      <c r="C86" s="20">
        <v>6</v>
      </c>
      <c r="D86" s="22">
        <v>1</v>
      </c>
      <c r="E86" s="20">
        <v>832</v>
      </c>
      <c r="F86" s="22" t="s">
        <v>122</v>
      </c>
      <c r="G86" s="43">
        <v>330.9</v>
      </c>
      <c r="H86" s="47">
        <v>8.554808686659772E-2</v>
      </c>
      <c r="I86" s="55" t="s">
        <v>143</v>
      </c>
      <c r="J86" s="20" t="s">
        <v>3</v>
      </c>
      <c r="K86" s="18">
        <v>1</v>
      </c>
    </row>
    <row r="87" spans="1:11" s="1" customFormat="1" ht="27.75" customHeight="1">
      <c r="A87" s="52">
        <v>46</v>
      </c>
      <c r="B87" s="50" t="s">
        <v>63</v>
      </c>
      <c r="C87" s="20">
        <v>6</v>
      </c>
      <c r="D87" s="22">
        <v>1</v>
      </c>
      <c r="E87" s="20">
        <v>258</v>
      </c>
      <c r="F87" s="53" t="s">
        <v>123</v>
      </c>
      <c r="G87" s="43">
        <v>381.4</v>
      </c>
      <c r="H87" s="51">
        <v>0.22346014492753621</v>
      </c>
      <c r="I87" s="55" t="s">
        <v>143</v>
      </c>
      <c r="J87" s="20" t="s">
        <v>3</v>
      </c>
      <c r="K87" s="18">
        <v>1</v>
      </c>
    </row>
    <row r="88" spans="1:11" s="1" customFormat="1" ht="27.75" customHeight="1">
      <c r="A88" s="20">
        <v>47</v>
      </c>
      <c r="B88" s="29" t="s">
        <v>64</v>
      </c>
      <c r="C88" s="20">
        <v>6</v>
      </c>
      <c r="D88" s="22" t="s">
        <v>17</v>
      </c>
      <c r="E88" s="20">
        <v>273</v>
      </c>
      <c r="F88" s="22" t="s">
        <v>124</v>
      </c>
      <c r="G88" s="43">
        <v>1201.5</v>
      </c>
      <c r="H88" s="47">
        <v>0.36923786109403811</v>
      </c>
      <c r="I88" s="55" t="s">
        <v>143</v>
      </c>
      <c r="J88" s="20" t="s">
        <v>3</v>
      </c>
      <c r="K88" s="18">
        <v>1</v>
      </c>
    </row>
    <row r="89" spans="1:11" s="1" customFormat="1" ht="27.75" customHeight="1">
      <c r="A89" s="20">
        <v>48</v>
      </c>
      <c r="B89" s="29" t="s">
        <v>65</v>
      </c>
      <c r="C89" s="20">
        <v>6</v>
      </c>
      <c r="D89" s="22">
        <v>1</v>
      </c>
      <c r="E89" s="20">
        <v>219</v>
      </c>
      <c r="F89" s="22" t="s">
        <v>125</v>
      </c>
      <c r="G89" s="43">
        <v>353.8</v>
      </c>
      <c r="H89" s="47">
        <v>0.10332943925233645</v>
      </c>
      <c r="I89" s="55" t="s">
        <v>143</v>
      </c>
      <c r="J89" s="20" t="s">
        <v>3</v>
      </c>
      <c r="K89" s="18">
        <v>1</v>
      </c>
    </row>
    <row r="90" spans="1:11" s="1" customFormat="1" ht="27.75" customHeight="1">
      <c r="A90" s="20">
        <v>49</v>
      </c>
      <c r="B90" s="28" t="s">
        <v>66</v>
      </c>
      <c r="C90" s="20">
        <v>6</v>
      </c>
      <c r="D90" s="22">
        <v>1</v>
      </c>
      <c r="E90" s="20">
        <v>216</v>
      </c>
      <c r="F90" s="22" t="s">
        <v>126</v>
      </c>
      <c r="G90" s="43">
        <v>400</v>
      </c>
      <c r="H90" s="47">
        <v>0.33670033670033672</v>
      </c>
      <c r="I90" s="55" t="s">
        <v>143</v>
      </c>
      <c r="J90" s="20" t="s">
        <v>1</v>
      </c>
      <c r="K90" s="18">
        <v>1</v>
      </c>
    </row>
    <row r="91" spans="1:11" s="1" customFormat="1" ht="27.75" customHeight="1">
      <c r="A91" s="27">
        <v>50</v>
      </c>
      <c r="B91" s="30" t="s">
        <v>67</v>
      </c>
      <c r="C91" s="24">
        <v>6</v>
      </c>
      <c r="D91" s="38">
        <v>1</v>
      </c>
      <c r="E91" s="27">
        <v>315</v>
      </c>
      <c r="F91" s="39" t="s">
        <v>127</v>
      </c>
      <c r="G91" s="45">
        <v>72.8</v>
      </c>
      <c r="H91" s="48">
        <v>3.2471008028545939E-2</v>
      </c>
      <c r="I91" s="55" t="s">
        <v>143</v>
      </c>
      <c r="J91" s="27" t="s">
        <v>3</v>
      </c>
      <c r="K91" s="18">
        <v>1</v>
      </c>
    </row>
    <row r="92" spans="1:11" s="1" customFormat="1" ht="27.75" customHeight="1">
      <c r="A92" s="20">
        <v>51</v>
      </c>
      <c r="B92" s="14" t="s">
        <v>68</v>
      </c>
      <c r="C92" s="20">
        <v>8</v>
      </c>
      <c r="D92" s="22">
        <v>1</v>
      </c>
      <c r="E92" s="20">
        <v>188</v>
      </c>
      <c r="F92" s="22" t="s">
        <v>128</v>
      </c>
      <c r="G92" s="43">
        <v>150</v>
      </c>
      <c r="H92" s="47">
        <v>4.217036828788305E-2</v>
      </c>
      <c r="I92" s="55" t="s">
        <v>143</v>
      </c>
      <c r="J92" s="20" t="s">
        <v>1</v>
      </c>
      <c r="K92" s="18">
        <v>1</v>
      </c>
    </row>
    <row r="93" spans="1:11" s="1" customFormat="1" ht="27.75" customHeight="1">
      <c r="A93" s="20">
        <v>52</v>
      </c>
      <c r="B93" s="14" t="s">
        <v>69</v>
      </c>
      <c r="C93" s="25">
        <v>9</v>
      </c>
      <c r="D93" s="35" t="s">
        <v>17</v>
      </c>
      <c r="E93" s="20">
        <v>576</v>
      </c>
      <c r="F93" s="22" t="s">
        <v>129</v>
      </c>
      <c r="G93" s="43">
        <v>214</v>
      </c>
      <c r="H93" s="47">
        <v>7.594038325053229E-2</v>
      </c>
      <c r="I93" s="55" t="s">
        <v>143</v>
      </c>
      <c r="J93" s="20" t="s">
        <v>3</v>
      </c>
      <c r="K93" s="18">
        <v>1</v>
      </c>
    </row>
    <row r="94" spans="1:11" s="1" customFormat="1" ht="27.75" customHeight="1">
      <c r="A94" s="20">
        <v>53</v>
      </c>
      <c r="B94" s="31" t="s">
        <v>70</v>
      </c>
      <c r="C94" s="25">
        <v>9</v>
      </c>
      <c r="D94" s="35" t="s">
        <v>17</v>
      </c>
      <c r="E94" s="20">
        <v>530</v>
      </c>
      <c r="F94" s="22" t="s">
        <v>130</v>
      </c>
      <c r="G94" s="43">
        <v>139.80000000000001</v>
      </c>
      <c r="H94" s="47">
        <v>8.2235294117647059E-2</v>
      </c>
      <c r="I94" s="55" t="s">
        <v>143</v>
      </c>
      <c r="J94" s="20" t="s">
        <v>3</v>
      </c>
      <c r="K94" s="18">
        <v>1</v>
      </c>
    </row>
    <row r="95" spans="1:11" s="1" customFormat="1" ht="27.75" customHeight="1">
      <c r="A95" s="20">
        <v>54</v>
      </c>
      <c r="B95" s="31" t="s">
        <v>71</v>
      </c>
      <c r="C95" s="25">
        <v>15</v>
      </c>
      <c r="D95" s="35" t="s">
        <v>17</v>
      </c>
      <c r="E95" s="20">
        <v>669</v>
      </c>
      <c r="F95" s="22" t="s">
        <v>139</v>
      </c>
      <c r="G95" s="43">
        <v>745.9</v>
      </c>
      <c r="H95" s="47">
        <f>G95/F95</f>
        <v>0.27362435803374907</v>
      </c>
      <c r="I95" s="55" t="s">
        <v>144</v>
      </c>
      <c r="J95" s="20" t="s">
        <v>3</v>
      </c>
      <c r="K95" s="18">
        <v>1</v>
      </c>
    </row>
    <row r="96" spans="1:11" s="1" customFormat="1" ht="27.75" customHeight="1">
      <c r="A96" s="20">
        <v>55</v>
      </c>
      <c r="B96" s="31" t="s">
        <v>72</v>
      </c>
      <c r="C96" s="25">
        <v>17</v>
      </c>
      <c r="D96" s="35" t="s">
        <v>17</v>
      </c>
      <c r="E96" s="20">
        <v>651</v>
      </c>
      <c r="F96" s="22" t="s">
        <v>131</v>
      </c>
      <c r="G96" s="43">
        <v>262.5</v>
      </c>
      <c r="H96" s="47">
        <v>0.15279394644935973</v>
      </c>
      <c r="I96" s="55" t="s">
        <v>144</v>
      </c>
      <c r="J96" s="20" t="s">
        <v>3</v>
      </c>
      <c r="K96" s="18">
        <v>1</v>
      </c>
    </row>
    <row r="97" spans="1:13" s="1" customFormat="1" ht="27.75" customHeight="1">
      <c r="A97" s="20">
        <v>56</v>
      </c>
      <c r="B97" s="30" t="s">
        <v>73</v>
      </c>
      <c r="C97" s="24">
        <v>22</v>
      </c>
      <c r="D97" s="38" t="s">
        <v>17</v>
      </c>
      <c r="E97" s="27">
        <v>667</v>
      </c>
      <c r="F97" s="39" t="s">
        <v>132</v>
      </c>
      <c r="G97" s="45">
        <v>239.9</v>
      </c>
      <c r="H97" s="48">
        <v>0.11971057884231537</v>
      </c>
      <c r="I97" s="55" t="s">
        <v>144</v>
      </c>
      <c r="J97" s="27" t="s">
        <v>3</v>
      </c>
      <c r="K97" s="18">
        <v>1</v>
      </c>
    </row>
    <row r="98" spans="1:13" s="1" customFormat="1" ht="27.75" customHeight="1">
      <c r="A98" s="71">
        <v>57</v>
      </c>
      <c r="B98" s="82" t="s">
        <v>74</v>
      </c>
      <c r="C98" s="80">
        <v>22</v>
      </c>
      <c r="D98" s="38" t="s">
        <v>17</v>
      </c>
      <c r="E98" s="27">
        <v>261</v>
      </c>
      <c r="F98" s="62" t="s">
        <v>123</v>
      </c>
      <c r="G98" s="45">
        <v>501.1</v>
      </c>
      <c r="H98" s="56">
        <v>0.29411231884057976</v>
      </c>
      <c r="I98" s="55" t="s">
        <v>144</v>
      </c>
      <c r="J98" s="27" t="s">
        <v>3</v>
      </c>
      <c r="K98" s="18">
        <v>1</v>
      </c>
    </row>
    <row r="99" spans="1:13" s="1" customFormat="1" ht="27.75" customHeight="1">
      <c r="A99" s="72"/>
      <c r="B99" s="83"/>
      <c r="C99" s="81"/>
      <c r="D99" s="35"/>
      <c r="E99" s="20">
        <v>276</v>
      </c>
      <c r="F99" s="63"/>
      <c r="G99" s="43">
        <v>148.30000000000001</v>
      </c>
      <c r="H99" s="57"/>
      <c r="I99" s="55" t="s">
        <v>144</v>
      </c>
      <c r="J99" s="20" t="s">
        <v>3</v>
      </c>
      <c r="K99" s="18">
        <v>1</v>
      </c>
    </row>
    <row r="100" spans="1:13" s="1" customFormat="1" ht="27.75" customHeight="1">
      <c r="A100" s="27">
        <v>58</v>
      </c>
      <c r="B100" s="30" t="s">
        <v>19</v>
      </c>
      <c r="C100" s="24">
        <v>22</v>
      </c>
      <c r="D100" s="38" t="s">
        <v>17</v>
      </c>
      <c r="E100" s="27">
        <v>759</v>
      </c>
      <c r="F100" s="39" t="s">
        <v>133</v>
      </c>
      <c r="G100" s="45">
        <v>108.1</v>
      </c>
      <c r="H100" s="48">
        <v>3.2787382468911129E-2</v>
      </c>
      <c r="I100" s="55" t="s">
        <v>144</v>
      </c>
      <c r="J100" s="27" t="s">
        <v>3</v>
      </c>
      <c r="K100" s="18">
        <v>1</v>
      </c>
    </row>
    <row r="101" spans="1:13" s="1" customFormat="1" ht="27.75" customHeight="1">
      <c r="A101" s="78">
        <v>59</v>
      </c>
      <c r="B101" s="84" t="s">
        <v>75</v>
      </c>
      <c r="C101" s="88">
        <v>22</v>
      </c>
      <c r="D101" s="40" t="s">
        <v>17</v>
      </c>
      <c r="E101" s="33">
        <v>326</v>
      </c>
      <c r="F101" s="64" t="s">
        <v>134</v>
      </c>
      <c r="G101" s="44">
        <v>201.8</v>
      </c>
      <c r="H101" s="59">
        <v>0.28611326609775023</v>
      </c>
      <c r="I101" s="55" t="s">
        <v>144</v>
      </c>
      <c r="J101" s="41" t="s">
        <v>3</v>
      </c>
      <c r="K101" s="18">
        <v>1</v>
      </c>
    </row>
    <row r="102" spans="1:13" s="1" customFormat="1" ht="27.75" customHeight="1">
      <c r="A102" s="91"/>
      <c r="B102" s="85"/>
      <c r="C102" s="90"/>
      <c r="D102" s="40" t="s">
        <v>17</v>
      </c>
      <c r="E102" s="33">
        <v>270</v>
      </c>
      <c r="F102" s="65"/>
      <c r="G102" s="44">
        <v>416.9</v>
      </c>
      <c r="H102" s="61"/>
      <c r="I102" s="55" t="s">
        <v>144</v>
      </c>
      <c r="J102" s="41" t="s">
        <v>3</v>
      </c>
      <c r="K102" s="18">
        <v>1</v>
      </c>
    </row>
    <row r="103" spans="1:13" s="1" customFormat="1" ht="27.75" customHeight="1">
      <c r="A103" s="79"/>
      <c r="B103" s="86"/>
      <c r="C103" s="89"/>
      <c r="D103" s="40" t="s">
        <v>17</v>
      </c>
      <c r="E103" s="33">
        <v>706</v>
      </c>
      <c r="F103" s="66"/>
      <c r="G103" s="44">
        <v>118.9</v>
      </c>
      <c r="H103" s="60"/>
      <c r="I103" s="55" t="s">
        <v>144</v>
      </c>
      <c r="J103" s="41" t="s">
        <v>3</v>
      </c>
      <c r="K103" s="18">
        <v>1</v>
      </c>
    </row>
    <row r="104" spans="1:13" s="1" customFormat="1" ht="27.75" customHeight="1">
      <c r="A104" s="20">
        <v>60</v>
      </c>
      <c r="B104" s="14" t="s">
        <v>76</v>
      </c>
      <c r="C104" s="15">
        <v>22</v>
      </c>
      <c r="D104" s="38" t="s">
        <v>17</v>
      </c>
      <c r="E104" s="20">
        <v>844</v>
      </c>
      <c r="F104" s="22" t="s">
        <v>135</v>
      </c>
      <c r="G104" s="43">
        <v>278.2</v>
      </c>
      <c r="H104" s="47">
        <v>0.12419642857142857</v>
      </c>
      <c r="I104" s="55" t="s">
        <v>144</v>
      </c>
      <c r="J104" s="27" t="s">
        <v>3</v>
      </c>
      <c r="K104" s="18">
        <v>1</v>
      </c>
    </row>
    <row r="105" spans="1:13" s="1" customFormat="1" ht="27.75" customHeight="1">
      <c r="A105" s="20">
        <v>61</v>
      </c>
      <c r="B105" s="14" t="s">
        <v>77</v>
      </c>
      <c r="C105" s="15">
        <v>22</v>
      </c>
      <c r="D105" s="38" t="s">
        <v>17</v>
      </c>
      <c r="E105" s="20">
        <v>486</v>
      </c>
      <c r="F105" s="22" t="s">
        <v>136</v>
      </c>
      <c r="G105" s="43">
        <v>207.3</v>
      </c>
      <c r="H105" s="47">
        <v>0.12435512897420517</v>
      </c>
      <c r="I105" s="55" t="s">
        <v>144</v>
      </c>
      <c r="J105" s="20" t="s">
        <v>3</v>
      </c>
      <c r="K105" s="18">
        <v>1</v>
      </c>
    </row>
    <row r="106" spans="1:13" s="1" customFormat="1" ht="27.75" customHeight="1">
      <c r="A106" s="20">
        <v>62</v>
      </c>
      <c r="B106" s="14" t="s">
        <v>78</v>
      </c>
      <c r="C106" s="15">
        <v>22</v>
      </c>
      <c r="D106" s="35" t="s">
        <v>17</v>
      </c>
      <c r="E106" s="20">
        <v>649</v>
      </c>
      <c r="F106" s="22" t="s">
        <v>137</v>
      </c>
      <c r="G106" s="43">
        <v>229</v>
      </c>
      <c r="H106" s="47">
        <v>7.5677461996034368E-2</v>
      </c>
      <c r="I106" s="55" t="s">
        <v>144</v>
      </c>
      <c r="J106" s="20" t="s">
        <v>3</v>
      </c>
      <c r="K106" s="18">
        <v>1</v>
      </c>
    </row>
    <row r="107" spans="1:13" s="2" customFormat="1" ht="27.75" customHeight="1">
      <c r="A107" s="113" t="s">
        <v>0</v>
      </c>
      <c r="B107" s="114"/>
      <c r="C107" s="10"/>
      <c r="D107" s="11"/>
      <c r="E107" s="10"/>
      <c r="F107" s="10"/>
      <c r="G107" s="9">
        <f>SUM(G8:G106)</f>
        <v>20289.8</v>
      </c>
      <c r="H107" s="8"/>
      <c r="I107" s="7"/>
      <c r="J107" s="6"/>
      <c r="K107" s="5"/>
      <c r="L107" s="4"/>
      <c r="M107" s="3"/>
    </row>
  </sheetData>
  <mergeCells count="125">
    <mergeCell ref="H101:H103"/>
    <mergeCell ref="A107:B107"/>
    <mergeCell ref="A101:A103"/>
    <mergeCell ref="C101:C103"/>
    <mergeCell ref="B64:B66"/>
    <mergeCell ref="A64:A66"/>
    <mergeCell ref="C64:C66"/>
    <mergeCell ref="F64:F66"/>
    <mergeCell ref="H64:H66"/>
    <mergeCell ref="A71:A73"/>
    <mergeCell ref="A74:A76"/>
    <mergeCell ref="A77:A78"/>
    <mergeCell ref="A84:A85"/>
    <mergeCell ref="A98:A99"/>
    <mergeCell ref="H84:H85"/>
    <mergeCell ref="C98:C99"/>
    <mergeCell ref="F84:F85"/>
    <mergeCell ref="F98:F99"/>
    <mergeCell ref="B74:B76"/>
    <mergeCell ref="B77:B78"/>
    <mergeCell ref="C74:C76"/>
    <mergeCell ref="B84:B85"/>
    <mergeCell ref="H98:H99"/>
    <mergeCell ref="B62:B63"/>
    <mergeCell ref="B67:B68"/>
    <mergeCell ref="B69:B70"/>
    <mergeCell ref="B71:B73"/>
    <mergeCell ref="C62:C63"/>
    <mergeCell ref="C67:C68"/>
    <mergeCell ref="C69:C70"/>
    <mergeCell ref="C71:C73"/>
    <mergeCell ref="B42:B43"/>
    <mergeCell ref="C42:C43"/>
    <mergeCell ref="B45:B47"/>
    <mergeCell ref="B48:B49"/>
    <mergeCell ref="C45:C47"/>
    <mergeCell ref="C48:C49"/>
    <mergeCell ref="B51:B52"/>
    <mergeCell ref="B53:B60"/>
    <mergeCell ref="C51:C52"/>
    <mergeCell ref="C53:C60"/>
    <mergeCell ref="B26:B27"/>
    <mergeCell ref="C26:C27"/>
    <mergeCell ref="F26:F27"/>
    <mergeCell ref="H26:H27"/>
    <mergeCell ref="B30:B31"/>
    <mergeCell ref="C30:C31"/>
    <mergeCell ref="B36:B39"/>
    <mergeCell ref="C36:C39"/>
    <mergeCell ref="B40:B41"/>
    <mergeCell ref="C40:C41"/>
    <mergeCell ref="H5:H7"/>
    <mergeCell ref="I5:I7"/>
    <mergeCell ref="J5:J7"/>
    <mergeCell ref="K5:K7"/>
    <mergeCell ref="D6:D7"/>
    <mergeCell ref="E6:E7"/>
    <mergeCell ref="A1:K1"/>
    <mergeCell ref="A2:K2"/>
    <mergeCell ref="A3:K3"/>
    <mergeCell ref="A4:K4"/>
    <mergeCell ref="A5:A7"/>
    <mergeCell ref="B5:B7"/>
    <mergeCell ref="C5:C7"/>
    <mergeCell ref="D5:E5"/>
    <mergeCell ref="F5:F7"/>
    <mergeCell ref="G5:G7"/>
    <mergeCell ref="B13:B14"/>
    <mergeCell ref="B18:B21"/>
    <mergeCell ref="C13:C14"/>
    <mergeCell ref="C18:C21"/>
    <mergeCell ref="B24:B25"/>
    <mergeCell ref="C24:C25"/>
    <mergeCell ref="A26:A27"/>
    <mergeCell ref="F101:F103"/>
    <mergeCell ref="B98:B99"/>
    <mergeCell ref="B101:B103"/>
    <mergeCell ref="A13:A14"/>
    <mergeCell ref="A18:A21"/>
    <mergeCell ref="A24:A25"/>
    <mergeCell ref="A30:A31"/>
    <mergeCell ref="A36:A39"/>
    <mergeCell ref="A40:A41"/>
    <mergeCell ref="A42:A43"/>
    <mergeCell ref="A45:A47"/>
    <mergeCell ref="A48:A49"/>
    <mergeCell ref="A51:A52"/>
    <mergeCell ref="A53:A60"/>
    <mergeCell ref="A62:A63"/>
    <mergeCell ref="A67:A68"/>
    <mergeCell ref="A69:A70"/>
    <mergeCell ref="F13:F14"/>
    <mergeCell ref="F18:F21"/>
    <mergeCell ref="F24:F25"/>
    <mergeCell ref="F30:F31"/>
    <mergeCell ref="F36:F39"/>
    <mergeCell ref="F40:F41"/>
    <mergeCell ref="F42:F43"/>
    <mergeCell ref="F45:F47"/>
    <mergeCell ref="F48:F49"/>
    <mergeCell ref="F51:F52"/>
    <mergeCell ref="F53:F60"/>
    <mergeCell ref="F62:F63"/>
    <mergeCell ref="F67:F68"/>
    <mergeCell ref="F69:F70"/>
    <mergeCell ref="F71:F73"/>
    <mergeCell ref="F74:F76"/>
    <mergeCell ref="F77:F78"/>
    <mergeCell ref="H51:H52"/>
    <mergeCell ref="H53:H60"/>
    <mergeCell ref="H62:H63"/>
    <mergeCell ref="H67:H68"/>
    <mergeCell ref="H69:H70"/>
    <mergeCell ref="H71:H73"/>
    <mergeCell ref="H74:H76"/>
    <mergeCell ref="H77:H78"/>
    <mergeCell ref="H13:H14"/>
    <mergeCell ref="H18:H21"/>
    <mergeCell ref="H24:H25"/>
    <mergeCell ref="H30:H31"/>
    <mergeCell ref="H36:H39"/>
    <mergeCell ref="H40:H41"/>
    <mergeCell ref="H42:H43"/>
    <mergeCell ref="H45:H47"/>
    <mergeCell ref="H48:H49"/>
  </mergeCells>
  <printOptions horizontalCentered="1"/>
  <pageMargins left="0.25" right="0" top="0.5" bottom="0.5" header="0.3" footer="0.3"/>
  <pageSetup paperSize="9" scale="65" orientation="portrait" verticalDpi="300" r:id="rId1"/>
  <headerFooter alignWithMargins="0">
    <oddFooter>Page &amp;P</oddFooter>
  </headerFooter>
  <rowBreaks count="2" manualBreakCount="2">
    <brk id="44" max="10" man="1"/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kèm QĐ</vt:lpstr>
      <vt:lpstr>'DS kèm QĐ'!Print_Area</vt:lpstr>
      <vt:lpstr>'DS kèm QĐ'!Print_Titles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QUAN</dc:creator>
  <cp:lastModifiedBy>PC</cp:lastModifiedBy>
  <cp:lastPrinted>2022-05-11T03:58:55Z</cp:lastPrinted>
  <dcterms:created xsi:type="dcterms:W3CDTF">2022-03-17T10:16:12Z</dcterms:created>
  <dcterms:modified xsi:type="dcterms:W3CDTF">2022-05-12T07:27:45Z</dcterms:modified>
</cp:coreProperties>
</file>